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6\MARCHES FORMALISES 2026 AOO\AOO TELEPHONIE FIXE\"/>
    </mc:Choice>
  </mc:AlternateContent>
  <xr:revisionPtr revIDLastSave="0" documentId="8_{42587873-B77F-456E-A1A0-52BA95E422A8}" xr6:coauthVersionLast="47" xr6:coauthVersionMax="47" xr10:uidLastSave="{00000000-0000-0000-0000-000000000000}"/>
  <bookViews>
    <workbookView xWindow="-110" yWindow="-110" windowWidth="19420" windowHeight="10300" tabRatio="841" xr2:uid="{00000000-000D-0000-FFFF-FFFF00000000}"/>
  </bookViews>
  <sheets>
    <sheet name="ENTETE" sheetId="102" r:id="rId1"/>
    <sheet name="1. SOLUTION TELEPHONIQUE" sheetId="93" r:id="rId2"/>
    <sheet name="2. POSTES" sheetId="101" r:id="rId3"/>
    <sheet name="3. PRESTATIONS" sheetId="95" r:id="rId4"/>
  </sheets>
  <definedNames>
    <definedName name="adz">#REF!</definedName>
    <definedName name="bdbdgbdg">#REF!</definedName>
    <definedName name="bdgbdgbgd">#REF!</definedName>
    <definedName name="bn">#REF!</definedName>
    <definedName name="cb">#REF!</definedName>
    <definedName name="Chef_de_projet" localSheetId="1">#REF!</definedName>
    <definedName name="Chef_de_projet" localSheetId="2">#REF!</definedName>
    <definedName name="Chef_de_projet" localSheetId="3">#REF!</definedName>
    <definedName name="Chef_de_projet">#REF!</definedName>
    <definedName name="dddddddddddd">#REF!</definedName>
    <definedName name="Dével." localSheetId="1">#REF!</definedName>
    <definedName name="Dével." localSheetId="2">#REF!</definedName>
    <definedName name="Dével." localSheetId="3">#REF!</definedName>
    <definedName name="Dével.">#REF!</definedName>
    <definedName name="dfgbsdfh">#REF!</definedName>
    <definedName name="dvx">#REF!</definedName>
    <definedName name="dwcwx">#REF!</definedName>
    <definedName name="efbd">#REF!</definedName>
    <definedName name="efhefsh">#REF!</definedName>
    <definedName name="ehbd">#REF!</definedName>
    <definedName name="erb">#REF!</definedName>
    <definedName name="erhe">#REF!</definedName>
    <definedName name="Expert" localSheetId="1">#REF!</definedName>
    <definedName name="Expert" localSheetId="2">#REF!</definedName>
    <definedName name="Expert" localSheetId="3">#REF!</definedName>
    <definedName name="Expert">#REF!</definedName>
    <definedName name="ffff" localSheetId="3">#REF!</definedName>
    <definedName name="ffff">#REF!</definedName>
    <definedName name="Formateur" localSheetId="1">#REF!</definedName>
    <definedName name="Formateur" localSheetId="2">#REF!</definedName>
    <definedName name="Formateur" localSheetId="3">#REF!</definedName>
    <definedName name="Formateur">#REF!</definedName>
    <definedName name="gdddgh">#REF!</definedName>
    <definedName name="gerg">#REF!</definedName>
    <definedName name="gggggggggggg" localSheetId="3">#REF!</definedName>
    <definedName name="gggggggggggg">#REF!</definedName>
    <definedName name="hfcyjcf">#REF!</definedName>
    <definedName name="hg">#REF!</definedName>
    <definedName name="hhhhhhhhhhhh" localSheetId="3">#REF!</definedName>
    <definedName name="hhhhhhhhhhhh">#REF!</definedName>
    <definedName name="hqzsdfqc">#REF!</definedName>
    <definedName name="Hypo_NomProjet" localSheetId="1">#REF!</definedName>
    <definedName name="Hypo_NomProjet" localSheetId="2">#REF!</definedName>
    <definedName name="Hypo_NomProjet" localSheetId="3">#REF!</definedName>
    <definedName name="Hypo_NomProjet">#REF!</definedName>
    <definedName name="_xlnm.Print_Titles" localSheetId="1">'1. SOLUTION TELEPHONIQUE'!$4:$5</definedName>
    <definedName name="_xlnm.Print_Titles" localSheetId="2">'2. POSTES'!$4:$5</definedName>
    <definedName name="_xlnm.Print_Titles" localSheetId="3">'3. PRESTATIONS'!$7:$7</definedName>
    <definedName name="llllllllllllllll" localSheetId="3">#REF!</definedName>
    <definedName name="llllllllllllllll">#REF!</definedName>
    <definedName name="mmmmmmmmmmmmmmm" localSheetId="3">#REF!</definedName>
    <definedName name="mmmmmmmmmmmmmmm">#REF!</definedName>
    <definedName name="nnnnnnnnnnnn" localSheetId="3">#REF!</definedName>
    <definedName name="nnnnnnnnnnnn">#REF!</definedName>
    <definedName name="qdzdz">#REF!</definedName>
    <definedName name="qqqqqq">#REF!</definedName>
    <definedName name="RORC_Agence" localSheetId="1">#REF!</definedName>
    <definedName name="RORC_Agence" localSheetId="2">#REF!</definedName>
    <definedName name="RORC_Agence" localSheetId="3">#REF!</definedName>
    <definedName name="RORC_Agence">#REF!</definedName>
    <definedName name="RORC_BP" localSheetId="1">#REF!</definedName>
    <definedName name="RORC_BP" localSheetId="2">#REF!</definedName>
    <definedName name="RORC_BP" localSheetId="3">#REF!</definedName>
    <definedName name="RORC_BP">#REF!</definedName>
    <definedName name="RORC_Client" localSheetId="1">#REF!</definedName>
    <definedName name="RORC_Client" localSheetId="2">#REF!</definedName>
    <definedName name="RORC_Client" localSheetId="3">#REF!</definedName>
    <definedName name="RORC_Client">#REF!</definedName>
    <definedName name="RORC_contrat" localSheetId="1">#REF!</definedName>
    <definedName name="RORC_contrat" localSheetId="2">#REF!</definedName>
    <definedName name="RORC_contrat" localSheetId="3">#REF!</definedName>
    <definedName name="RORC_contrat">#REF!</definedName>
    <definedName name="RORC_Inge" localSheetId="1">#REF!</definedName>
    <definedName name="RORC_Inge" localSheetId="2">#REF!</definedName>
    <definedName name="RORC_Inge" localSheetId="3">#REF!</definedName>
    <definedName name="RORC_Inge">#REF!</definedName>
    <definedName name="RORC_listefour" localSheetId="1">#REF!</definedName>
    <definedName name="RORC_listefour" localSheetId="2">#REF!</definedName>
    <definedName name="RORC_listefour" localSheetId="3">#REF!</definedName>
    <definedName name="RORC_listefour">#REF!</definedName>
    <definedName name="RORC_marge" localSheetId="1">#REF!</definedName>
    <definedName name="RORC_marge" localSheetId="2">#REF!</definedName>
    <definedName name="RORC_marge" localSheetId="3">#REF!</definedName>
    <definedName name="RORC_marge">#REF!</definedName>
    <definedName name="RORC_NomProjet" localSheetId="1">#REF!</definedName>
    <definedName name="RORC_NomProjet" localSheetId="2">#REF!</definedName>
    <definedName name="RORC_NomProjet" localSheetId="3">#REF!</definedName>
    <definedName name="RORC_NomProjet">#REF!</definedName>
    <definedName name="RORC_Opp" localSheetId="1">#REF!</definedName>
    <definedName name="RORC_Opp" localSheetId="2">#REF!</definedName>
    <definedName name="RORC_Opp" localSheetId="3">#REF!</definedName>
    <definedName name="RORC_Opp">#REF!</definedName>
    <definedName name="RORC_pv" localSheetId="1">#REF!</definedName>
    <definedName name="RORC_pv" localSheetId="2">#REF!</definedName>
    <definedName name="RORC_pv" localSheetId="3">#REF!</definedName>
    <definedName name="RORC_pv">#REF!</definedName>
    <definedName name="RORC_RC" localSheetId="1">#REF!</definedName>
    <definedName name="RORC_RC" localSheetId="2">#REF!</definedName>
    <definedName name="RORC_RC" localSheetId="3">#REF!</definedName>
    <definedName name="RORC_RC">#REF!</definedName>
    <definedName name="RORC_RCcatok" localSheetId="1">#REF!</definedName>
    <definedName name="RORC_RCcatok" localSheetId="2">#REF!</definedName>
    <definedName name="RORC_RCcatok" localSheetId="3">#REF!</definedName>
    <definedName name="RORC_RCcatok">#REF!</definedName>
    <definedName name="RORC_RO" localSheetId="1">#REF!</definedName>
    <definedName name="RORC_RO" localSheetId="2">#REF!</definedName>
    <definedName name="RORC_RO" localSheetId="3">#REF!</definedName>
    <definedName name="RORC_RO">#REF!</definedName>
    <definedName name="RORC_ROcatok" localSheetId="1">#REF!</definedName>
    <definedName name="RORC_ROcatok" localSheetId="2">#REF!</definedName>
    <definedName name="RORC_ROcatok" localSheetId="3">#REF!</definedName>
    <definedName name="RORC_ROcatok">#REF!</definedName>
    <definedName name="RORC_services" localSheetId="1">#REF!</definedName>
    <definedName name="RORC_services" localSheetId="2">#REF!</definedName>
    <definedName name="RORC_services" localSheetId="3">#REF!</definedName>
    <definedName name="RORC_services">#REF!</definedName>
    <definedName name="RORC_servicesAuto" localSheetId="1">#REF!</definedName>
    <definedName name="RORC_servicesAuto" localSheetId="2">#REF!</definedName>
    <definedName name="RORC_servicesAuto" localSheetId="3">#REF!</definedName>
    <definedName name="RORC_servicesAuto">#REF!</definedName>
    <definedName name="RORC_tech_an" localSheetId="1">#REF!</definedName>
    <definedName name="RORC_tech_an" localSheetId="2">#REF!</definedName>
    <definedName name="RORC_tech_an" localSheetId="3">#REF!</definedName>
    <definedName name="RORC_tech_an">#REF!</definedName>
    <definedName name="RORC_tech_cc" localSheetId="1">#REF!</definedName>
    <definedName name="RORC_tech_cc" localSheetId="2">#REF!</definedName>
    <definedName name="RORC_tech_cc" localSheetId="3">#REF!</definedName>
    <definedName name="RORC_tech_cc">#REF!</definedName>
    <definedName name="RORC_tech_dc" localSheetId="1">#REF!</definedName>
    <definedName name="RORC_tech_dc" localSheetId="2">#REF!</definedName>
    <definedName name="RORC_tech_dc" localSheetId="3">#REF!</definedName>
    <definedName name="RORC_tech_dc">#REF!</definedName>
    <definedName name="RORC_tech_infra" localSheetId="1">#REF!</definedName>
    <definedName name="RORC_tech_infra" localSheetId="2">#REF!</definedName>
    <definedName name="RORC_tech_infra" localSheetId="3">#REF!</definedName>
    <definedName name="RORC_tech_infra">#REF!</definedName>
    <definedName name="RORC_tech_other" localSheetId="1">#REF!</definedName>
    <definedName name="RORC_tech_other" localSheetId="2">#REF!</definedName>
    <definedName name="RORC_tech_other" localSheetId="3">#REF!</definedName>
    <definedName name="RORC_tech_other">#REF!</definedName>
    <definedName name="RORC_tech_secit" localSheetId="1">#REF!</definedName>
    <definedName name="RORC_tech_secit" localSheetId="2">#REF!</definedName>
    <definedName name="RORC_tech_secit" localSheetId="3">#REF!</definedName>
    <definedName name="RORC_tech_secit">#REF!</definedName>
    <definedName name="RORC_tech_ucomm" localSheetId="1">#REF!</definedName>
    <definedName name="RORC_tech_ucomm" localSheetId="2">#REF!</definedName>
    <definedName name="RORC_tech_ucomm" localSheetId="3">#REF!</definedName>
    <definedName name="RORC_tech_ucomm">#REF!</definedName>
    <definedName name="RORC_tech_video" localSheetId="1">#REF!</definedName>
    <definedName name="RORC_tech_video" localSheetId="2">#REF!</definedName>
    <definedName name="RORC_tech_video" localSheetId="3">#REF!</definedName>
    <definedName name="RORC_tech_video">#REF!</definedName>
    <definedName name="ryjhn">#REF!</definedName>
    <definedName name="scccccx">#REF!</definedName>
    <definedName name="sdv">#REF!</definedName>
    <definedName name="Tech_Cableur" localSheetId="1">#REF!</definedName>
    <definedName name="Tech_Cableur" localSheetId="2">#REF!</definedName>
    <definedName name="Tech_Cableur" localSheetId="3">#REF!</definedName>
    <definedName name="Tech_Cableur">#REF!</definedName>
    <definedName name="wxc">#REF!</definedName>
    <definedName name="xdgx">#REF!</definedName>
    <definedName name="yukj">#REF!</definedName>
    <definedName name="zfgb">#REF!</definedName>
    <definedName name="zfvsz">#REF!</definedName>
    <definedName name="_xlnm.Print_Area" localSheetId="0">ENTETE!$A$1:$H$31</definedName>
    <definedName name="zvc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5" i="101" l="1"/>
  <c r="H55" i="101" s="1"/>
  <c r="G54" i="101"/>
  <c r="H54" i="101" s="1"/>
  <c r="G53" i="101"/>
  <c r="H53" i="101" s="1"/>
  <c r="G52" i="101"/>
  <c r="H52" i="101" s="1"/>
  <c r="G51" i="101"/>
  <c r="H51" i="101" s="1"/>
  <c r="G50" i="101"/>
  <c r="H50" i="101" s="1"/>
  <c r="G49" i="101"/>
  <c r="H49" i="101" s="1"/>
  <c r="G48" i="101"/>
  <c r="H48" i="101" s="1"/>
  <c r="G47" i="101"/>
  <c r="H47" i="101" s="1"/>
  <c r="G46" i="101"/>
  <c r="H46" i="101" s="1"/>
  <c r="G45" i="101"/>
  <c r="H45" i="101" s="1"/>
  <c r="G44" i="101"/>
  <c r="H44" i="101" s="1"/>
  <c r="G43" i="101"/>
  <c r="H43" i="101" s="1"/>
  <c r="G42" i="101"/>
  <c r="H42" i="101" s="1"/>
  <c r="G41" i="101"/>
  <c r="H41" i="101" s="1"/>
  <c r="G40" i="101"/>
  <c r="H40" i="101" s="1"/>
  <c r="G39" i="101"/>
  <c r="H39" i="101" s="1"/>
  <c r="G38" i="101"/>
  <c r="H38" i="101" s="1"/>
  <c r="G37" i="101"/>
  <c r="H37" i="101" s="1"/>
  <c r="G36" i="101"/>
  <c r="H36" i="101" s="1"/>
  <c r="G35" i="101"/>
  <c r="H35" i="101" s="1"/>
  <c r="G34" i="101"/>
  <c r="H34" i="101" s="1"/>
  <c r="G33" i="101"/>
  <c r="H33" i="101" s="1"/>
  <c r="G32" i="101"/>
  <c r="H32" i="101" s="1"/>
  <c r="G31" i="101"/>
  <c r="H31" i="101" s="1"/>
  <c r="G30" i="101"/>
  <c r="H30" i="101" s="1"/>
  <c r="G29" i="101"/>
  <c r="H29" i="101" s="1"/>
  <c r="G28" i="101"/>
  <c r="H28" i="101" s="1"/>
  <c r="G27" i="101"/>
  <c r="H27" i="101" s="1"/>
  <c r="G26" i="101"/>
  <c r="H26" i="101" s="1"/>
  <c r="G25" i="101"/>
  <c r="H25" i="101" s="1"/>
  <c r="G24" i="101"/>
  <c r="H24" i="101" s="1"/>
  <c r="G23" i="101"/>
  <c r="H23" i="101" s="1"/>
  <c r="G22" i="101"/>
  <c r="H22" i="101" s="1"/>
  <c r="G21" i="101"/>
  <c r="H21" i="101" s="1"/>
  <c r="G20" i="101"/>
  <c r="H20" i="101" s="1"/>
  <c r="G19" i="101"/>
  <c r="H19" i="101" s="1"/>
  <c r="G18" i="101"/>
  <c r="H18" i="101" s="1"/>
  <c r="G17" i="101"/>
  <c r="H17" i="101" s="1"/>
  <c r="G16" i="101"/>
  <c r="H16" i="101" s="1"/>
  <c r="G15" i="101"/>
  <c r="H15" i="101" s="1"/>
  <c r="G14" i="101"/>
  <c r="H14" i="101" s="1"/>
  <c r="G13" i="101"/>
  <c r="H13" i="101" s="1"/>
  <c r="G12" i="101"/>
  <c r="H12" i="101" s="1"/>
  <c r="G11" i="101"/>
  <c r="H11" i="101" s="1"/>
  <c r="G10" i="101"/>
  <c r="H10" i="101" s="1"/>
  <c r="G9" i="101"/>
  <c r="H9" i="101" s="1"/>
  <c r="G8" i="101"/>
  <c r="H8" i="101" s="1"/>
  <c r="G7" i="101"/>
  <c r="H7" i="101" s="1"/>
  <c r="G6" i="101"/>
  <c r="H6" i="101" s="1"/>
  <c r="F9" i="95" l="1"/>
  <c r="G9" i="95" s="1"/>
  <c r="F10" i="95"/>
  <c r="G10" i="95" s="1"/>
  <c r="F11" i="95"/>
  <c r="G11" i="95" s="1"/>
  <c r="F12" i="95"/>
  <c r="G12" i="95" s="1"/>
  <c r="F13" i="95"/>
  <c r="G13" i="95" s="1"/>
  <c r="F14" i="95"/>
  <c r="G14" i="95" s="1"/>
  <c r="F15" i="95"/>
  <c r="G15" i="95" s="1"/>
  <c r="F16" i="95"/>
  <c r="G16" i="95" s="1"/>
  <c r="F17" i="95"/>
  <c r="G17" i="95" s="1"/>
  <c r="F18" i="95"/>
  <c r="G18" i="95" s="1"/>
  <c r="F19" i="95"/>
  <c r="G19" i="95" s="1"/>
  <c r="F20" i="95"/>
  <c r="G20" i="95"/>
  <c r="F21" i="95"/>
  <c r="G21" i="95" s="1"/>
  <c r="F22" i="95"/>
  <c r="G22" i="95" s="1"/>
  <c r="F23" i="95"/>
  <c r="G23" i="95" s="1"/>
  <c r="F24" i="95"/>
  <c r="G24" i="95" s="1"/>
  <c r="F25" i="95"/>
  <c r="G25" i="95" s="1"/>
  <c r="F26" i="95"/>
  <c r="G26" i="95" s="1"/>
  <c r="F27" i="95"/>
  <c r="G27" i="95" s="1"/>
  <c r="F8" i="95"/>
  <c r="G8" i="95" s="1"/>
  <c r="G36" i="93"/>
  <c r="H36" i="93" s="1"/>
  <c r="G37" i="93"/>
  <c r="H37" i="93" s="1"/>
  <c r="G38" i="93"/>
  <c r="H38" i="93" s="1"/>
  <c r="G39" i="93"/>
  <c r="H39" i="93" s="1"/>
  <c r="G40" i="93"/>
  <c r="H40" i="93" s="1"/>
  <c r="G41" i="93"/>
  <c r="H41" i="93" s="1"/>
  <c r="G42" i="93"/>
  <c r="H42" i="93" s="1"/>
  <c r="G43" i="93"/>
  <c r="H43" i="93" s="1"/>
  <c r="G44" i="93"/>
  <c r="H44" i="93"/>
  <c r="G45" i="93"/>
  <c r="H45" i="93" s="1"/>
  <c r="G46" i="93"/>
  <c r="H46" i="93" s="1"/>
  <c r="G47" i="93"/>
  <c r="H47" i="93" s="1"/>
  <c r="G48" i="93"/>
  <c r="H48" i="93" s="1"/>
  <c r="G49" i="93"/>
  <c r="H49" i="93" s="1"/>
  <c r="G50" i="93"/>
  <c r="H50" i="93" s="1"/>
  <c r="G51" i="93"/>
  <c r="H51" i="93" s="1"/>
  <c r="G52" i="93"/>
  <c r="H52" i="93" s="1"/>
  <c r="G53" i="93"/>
  <c r="H53" i="93" s="1"/>
  <c r="G54" i="93"/>
  <c r="H54" i="93" s="1"/>
  <c r="G55" i="93"/>
  <c r="H55" i="93" s="1"/>
  <c r="G56" i="93"/>
  <c r="H56" i="93" s="1"/>
  <c r="G57" i="93"/>
  <c r="H57" i="93" s="1"/>
  <c r="G58" i="93"/>
  <c r="H58" i="93" s="1"/>
  <c r="G59" i="93"/>
  <c r="H59" i="93" s="1"/>
  <c r="G60" i="93"/>
  <c r="H60" i="93" s="1"/>
  <c r="G61" i="93"/>
  <c r="H61" i="93" s="1"/>
  <c r="G62" i="93"/>
  <c r="H62" i="93" s="1"/>
  <c r="G63" i="93"/>
  <c r="H63" i="93" s="1"/>
  <c r="G64" i="93"/>
  <c r="H64" i="93" s="1"/>
  <c r="G65" i="93"/>
  <c r="H65" i="93" s="1"/>
  <c r="G66" i="93"/>
  <c r="H66" i="93" s="1"/>
  <c r="G67" i="93"/>
  <c r="H67" i="93" s="1"/>
  <c r="G68" i="93"/>
  <c r="H68" i="93" s="1"/>
  <c r="G69" i="93"/>
  <c r="H69" i="93" s="1"/>
  <c r="G70" i="93"/>
  <c r="H70" i="93" s="1"/>
  <c r="G71" i="93"/>
  <c r="H71" i="93" s="1"/>
  <c r="G72" i="93"/>
  <c r="H72" i="93" s="1"/>
  <c r="G73" i="93"/>
  <c r="H73" i="93" s="1"/>
  <c r="G74" i="93"/>
  <c r="H74" i="93" s="1"/>
  <c r="G75" i="93"/>
  <c r="H75" i="93" s="1"/>
  <c r="G76" i="93"/>
  <c r="H76" i="93" s="1"/>
  <c r="G77" i="93"/>
  <c r="H77" i="93" s="1"/>
  <c r="G78" i="93"/>
  <c r="H78" i="93" s="1"/>
  <c r="G79" i="93"/>
  <c r="H79" i="93" s="1"/>
  <c r="G80" i="93"/>
  <c r="H80" i="93" s="1"/>
  <c r="G81" i="93"/>
  <c r="H81" i="93" s="1"/>
  <c r="G82" i="93"/>
  <c r="H82" i="93" s="1"/>
  <c r="G83" i="93"/>
  <c r="H83" i="93" s="1"/>
  <c r="G84" i="93"/>
  <c r="H84" i="93" s="1"/>
  <c r="G85" i="93"/>
  <c r="H85" i="93" s="1"/>
  <c r="G86" i="93"/>
  <c r="H86" i="93" s="1"/>
  <c r="G87" i="93"/>
  <c r="H87" i="93" s="1"/>
  <c r="G88" i="93"/>
  <c r="H88" i="93" s="1"/>
  <c r="G89" i="93"/>
  <c r="H89" i="93" s="1"/>
  <c r="G90" i="93"/>
  <c r="H90" i="93" s="1"/>
  <c r="G91" i="93"/>
  <c r="H91" i="93" s="1"/>
  <c r="G92" i="93"/>
  <c r="H92" i="93" s="1"/>
  <c r="G93" i="93"/>
  <c r="H93" i="93" s="1"/>
  <c r="G94" i="93"/>
  <c r="H94" i="93" s="1"/>
  <c r="G95" i="93"/>
  <c r="H95" i="93" s="1"/>
  <c r="G96" i="93"/>
  <c r="H96" i="93" s="1"/>
  <c r="G97" i="93"/>
  <c r="H97" i="93" s="1"/>
  <c r="G98" i="93"/>
  <c r="H98" i="93" s="1"/>
  <c r="G99" i="93"/>
  <c r="H99" i="93" s="1"/>
  <c r="G100" i="93"/>
  <c r="H100" i="93" s="1"/>
  <c r="G101" i="93"/>
  <c r="H101" i="93" s="1"/>
  <c r="G102" i="93"/>
  <c r="H102" i="93" s="1"/>
  <c r="G103" i="93"/>
  <c r="H103" i="93" s="1"/>
  <c r="G104" i="93"/>
  <c r="H104" i="93" s="1"/>
  <c r="G105" i="93"/>
  <c r="H105" i="93" s="1"/>
  <c r="G6" i="93"/>
  <c r="H6" i="93" s="1"/>
  <c r="G7" i="93"/>
  <c r="H7" i="93" s="1"/>
  <c r="G8" i="93"/>
  <c r="H8" i="93" s="1"/>
  <c r="G9" i="93"/>
  <c r="H9" i="93" s="1"/>
  <c r="G10" i="93"/>
  <c r="H10" i="93" s="1"/>
  <c r="G11" i="93"/>
  <c r="H11" i="93" s="1"/>
  <c r="G12" i="93"/>
  <c r="H12" i="93" s="1"/>
  <c r="G13" i="93"/>
  <c r="H13" i="93" s="1"/>
  <c r="G14" i="93"/>
  <c r="H14" i="93" s="1"/>
  <c r="G15" i="93"/>
  <c r="H15" i="93" s="1"/>
  <c r="G16" i="93"/>
  <c r="H16" i="93" s="1"/>
  <c r="G17" i="93"/>
  <c r="H17" i="93" s="1"/>
  <c r="G18" i="93"/>
  <c r="H18" i="93" s="1"/>
  <c r="G19" i="93"/>
  <c r="H19" i="93" s="1"/>
  <c r="G20" i="93"/>
  <c r="H20" i="93" s="1"/>
  <c r="G21" i="93"/>
  <c r="H21" i="93" s="1"/>
  <c r="G22" i="93"/>
  <c r="H22" i="93" s="1"/>
  <c r="G23" i="93"/>
  <c r="H23" i="93" s="1"/>
  <c r="G24" i="93"/>
  <c r="H24" i="93" s="1"/>
  <c r="G25" i="93"/>
  <c r="H25" i="93" s="1"/>
  <c r="G26" i="93"/>
  <c r="H26" i="93" s="1"/>
  <c r="G27" i="93"/>
  <c r="H27" i="93" s="1"/>
  <c r="G28" i="93"/>
  <c r="H28" i="93" s="1"/>
  <c r="G29" i="93"/>
  <c r="H29" i="93" s="1"/>
  <c r="G30" i="93"/>
  <c r="H30" i="93" s="1"/>
  <c r="G31" i="93"/>
  <c r="H31" i="93" s="1"/>
  <c r="G32" i="93"/>
  <c r="H32" i="93" s="1"/>
  <c r="G33" i="93"/>
  <c r="H33" i="93" s="1"/>
  <c r="G34" i="93"/>
  <c r="H34" i="93" s="1"/>
  <c r="G35" i="93"/>
  <c r="H35" i="93" s="1"/>
</calcChain>
</file>

<file path=xl/sharedStrings.xml><?xml version="1.0" encoding="utf-8"?>
<sst xmlns="http://schemas.openxmlformats.org/spreadsheetml/2006/main" count="55" uniqueCount="41">
  <si>
    <t>Taux de remise</t>
  </si>
  <si>
    <t>Prix total TTC</t>
  </si>
  <si>
    <t>Désignation</t>
  </si>
  <si>
    <t>Prix public HT unitaire</t>
  </si>
  <si>
    <t>Référence constructeur</t>
  </si>
  <si>
    <t>N° LIGNE</t>
  </si>
  <si>
    <t>Prix unitaire total HT</t>
  </si>
  <si>
    <t>Prix unitaire total TTC</t>
  </si>
  <si>
    <t>Il est attendu sur le présent BPU, l'ensemble des matériels et licences des différents constructeurs et éditeurs proposés par le candidat</t>
  </si>
  <si>
    <t>Il est attendu sur le présent BPU, l'ensemble des postes proposés par le candidat,</t>
  </si>
  <si>
    <r>
      <t xml:space="preserve">UNIVERSITÉ MARIE ET LOUIS PASTEUR - </t>
    </r>
    <r>
      <rPr>
        <b/>
        <u/>
        <sz val="20"/>
        <color theme="1"/>
        <rFont val="Arial"/>
        <family val="2"/>
      </rPr>
      <t>POSTES</t>
    </r>
    <r>
      <rPr>
        <b/>
        <sz val="20"/>
        <color theme="1"/>
        <rFont val="Arial"/>
        <family val="2"/>
      </rPr>
      <t xml:space="preserve">
Mise en place d'une nouvelle solution téléphonique</t>
    </r>
  </si>
  <si>
    <r>
      <t xml:space="preserve">UNIVERSITÉ MARIE ET LOUIS PASTEUR - </t>
    </r>
    <r>
      <rPr>
        <b/>
        <u/>
        <sz val="20"/>
        <color theme="1"/>
        <rFont val="Arial"/>
        <family val="2"/>
      </rPr>
      <t>SOLUTION TÉLÉPHONIQUE</t>
    </r>
    <r>
      <rPr>
        <b/>
        <sz val="20"/>
        <color theme="1"/>
        <rFont val="Arial"/>
        <family val="2"/>
      </rPr>
      <t xml:space="preserve">
Mise en place d'une nouvelle solution téléphonique</t>
    </r>
  </si>
  <si>
    <t>ACCORD-CADRE MONO ATTRIBUTAIRE</t>
  </si>
  <si>
    <t>TECHNIQUES DE L'INFORMATION ET DE COMMUNICATION</t>
  </si>
  <si>
    <t xml:space="preserve">                         </t>
  </si>
  <si>
    <t xml:space="preserve">                                     </t>
  </si>
  <si>
    <t xml:space="preserve">                    </t>
  </si>
  <si>
    <t>UNIVERSITÉ MARIE ET LOUIS PASTEUR</t>
  </si>
  <si>
    <t>1 Rue Claude Goudimel</t>
  </si>
  <si>
    <t>25030 BESANÇON CEDEX</t>
  </si>
  <si>
    <t>BORDEREAUX DE PRIX UNITAIRES :</t>
  </si>
  <si>
    <t>LOT 1 : MISE EN PLACE D'UNE NOUVELLE SOLUTION TÉLÉPHONIQUE</t>
  </si>
  <si>
    <r>
      <t xml:space="preserve">UNIVERSITÉ MARIE ET LOUIS PASTEUR - </t>
    </r>
    <r>
      <rPr>
        <b/>
        <u/>
        <sz val="20"/>
        <color theme="1"/>
        <rFont val="Arial"/>
        <family val="2"/>
      </rPr>
      <t>PRESTATIONS</t>
    </r>
    <r>
      <rPr>
        <b/>
        <sz val="20"/>
        <color theme="1"/>
        <rFont val="Arial"/>
        <family val="2"/>
      </rPr>
      <t xml:space="preserve">
Mise en place d'une nouvelle solution téléphonique</t>
    </r>
  </si>
  <si>
    <t>Profil 0 - Poste Opérateur - POPC</t>
  </si>
  <si>
    <t>Profil 1.1 - Poste SIP entrée de gamme</t>
  </si>
  <si>
    <t>Profil 1.2 - Poste SIP moyenne gamme</t>
  </si>
  <si>
    <t>Profil 2 - Application pour PC, smartphone</t>
  </si>
  <si>
    <t>Profil 3 - Poste IP sur base DECT</t>
  </si>
  <si>
    <t>Profil 4 : Convertisseur analogique/IP</t>
  </si>
  <si>
    <t>Formation pour agent accueil sur POPC</t>
  </si>
  <si>
    <t>Il est attendu sur le présent BPU, l'ensemble des prestations proposés par le candidat,</t>
  </si>
  <si>
    <t>Formation utilisateurs</t>
  </si>
  <si>
    <t>Formation gestionnaires</t>
  </si>
  <si>
    <t>Serveur de communicattion redondé</t>
  </si>
  <si>
    <t>1/2 journée d'accompagnement à distance</t>
  </si>
  <si>
    <t>journée d'accompagenment à distance</t>
  </si>
  <si>
    <t>1/2 journée d'accompagnement sur site</t>
  </si>
  <si>
    <t>journée d'accompagenment sur site</t>
  </si>
  <si>
    <t>Prédécroché</t>
  </si>
  <si>
    <t>Analyse trafic</t>
  </si>
  <si>
    <t>Taxation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</si>
</sst>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indexed="64"/>
      <name val="Arial"/>
      <family val="2"/>
    </font>
    <font>
      <b/>
      <sz val="10"/>
      <color theme="1"/>
      <name val="Arial"/>
      <family val="2"/>
    </font>
    <font>
      <b/>
      <sz val="2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8"/>
      <color theme="1"/>
      <name val="Arial"/>
      <family val="2"/>
    </font>
    <font>
      <sz val="14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u/>
      <sz val="20"/>
      <color theme="1"/>
      <name val="Arial"/>
      <family val="2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rgb="FF00206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0"/>
      <color rgb="FF2F5496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24"/>
      <color rgb="FF0000FF"/>
      <name val="Calibri"/>
      <family val="2"/>
      <scheme val="minor"/>
    </font>
    <font>
      <b/>
      <sz val="26"/>
      <color rgb="FF0000FF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2" fillId="0" borderId="0"/>
    <xf numFmtId="0" fontId="5" fillId="0" borderId="0"/>
  </cellStyleXfs>
  <cellXfs count="48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10" fontId="4" fillId="0" borderId="0" xfId="0" applyNumberFormat="1" applyFont="1"/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0" fontId="2" fillId="3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/>
    <xf numFmtId="0" fontId="4" fillId="0" borderId="2" xfId="0" applyFont="1" applyBorder="1" applyAlignment="1">
      <alignment wrapText="1"/>
    </xf>
    <xf numFmtId="164" fontId="4" fillId="0" borderId="2" xfId="0" applyNumberFormat="1" applyFont="1" applyBorder="1"/>
    <xf numFmtId="10" fontId="4" fillId="0" borderId="2" xfId="0" applyNumberFormat="1" applyFont="1" applyBorder="1"/>
    <xf numFmtId="0" fontId="9" fillId="0" borderId="2" xfId="0" applyFont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2" xfId="0" applyFont="1" applyBorder="1" applyAlignment="1">
      <alignment wrapText="1"/>
    </xf>
    <xf numFmtId="164" fontId="11" fillId="0" borderId="2" xfId="0" applyNumberFormat="1" applyFont="1" applyBorder="1"/>
    <xf numFmtId="10" fontId="11" fillId="0" borderId="2" xfId="0" applyNumberFormat="1" applyFont="1" applyBorder="1"/>
    <xf numFmtId="0" fontId="15" fillId="0" borderId="0" xfId="0" applyFont="1" applyAlignment="1">
      <alignment vertical="center"/>
    </xf>
    <xf numFmtId="0" fontId="16" fillId="0" borderId="0" xfId="0" applyFont="1" applyAlignment="1">
      <alignment horizontal="justify"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0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0" fillId="5" borderId="0" xfId="0" applyFill="1"/>
    <xf numFmtId="0" fontId="13" fillId="5" borderId="0" xfId="0" applyFont="1" applyFill="1" applyAlignment="1">
      <alignment horizontal="center"/>
    </xf>
    <xf numFmtId="0" fontId="13" fillId="5" borderId="0" xfId="0" applyFont="1" applyFill="1"/>
    <xf numFmtId="1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center"/>
    </xf>
    <xf numFmtId="0" fontId="1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</cellXfs>
  <cellStyles count="7">
    <cellStyle name="%" xfId="1" xr:uid="{00000000-0005-0000-0000-000000000000}"/>
    <cellStyle name="Monétaire 2" xfId="2" xr:uid="{00000000-0005-0000-0000-000001000000}"/>
    <cellStyle name="Normal" xfId="0" builtinId="0"/>
    <cellStyle name="Normal 2" xfId="4" xr:uid="{00000000-0005-0000-0000-000003000000}"/>
    <cellStyle name="Normal 3" xfId="5" xr:uid="{00000000-0005-0000-0000-000004000000}"/>
    <cellStyle name="Normal 6" xfId="6" xr:uid="{00000000-0005-0000-0000-000005000000}"/>
    <cellStyle name="Pourcentage 2" xfId="3" xr:uid="{00000000-0005-0000-0000-000006000000}"/>
  </cellStyles>
  <dxfs count="32"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numFmt numFmtId="14" formatCode="0.00%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  <vertical/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rgb="FF000000"/>
        <name val="Arial"/>
        <scheme val="none"/>
      </font>
    </dxf>
    <dxf>
      <border>
        <bottom style="thin">
          <color rgb="FF000000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0\ &quot;€&quot;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numFmt numFmtId="14" formatCode="0.00%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  <vertical/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rgb="FF000000"/>
        <name val="Arial"/>
        <scheme val="none"/>
      </font>
    </dxf>
    <dxf>
      <border>
        <bottom style="thin">
          <color rgb="FF000000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0\ &quot;€&quot;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numFmt numFmtId="14" formatCode="0.00%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  <vertical/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rgb="FF000000"/>
        <name val="Arial"/>
        <scheme val="none"/>
      </font>
    </dxf>
    <dxf>
      <border>
        <bottom style="thin">
          <color rgb="FF000000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657225</xdr:colOff>
      <xdr:row>3</xdr:row>
      <xdr:rowOff>133350</xdr:rowOff>
    </xdr:from>
    <xdr:to>
      <xdr:col>6</xdr:col>
      <xdr:colOff>335280</xdr:colOff>
      <xdr:row>9</xdr:row>
      <xdr:rowOff>142875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4EF1C75-5641-4F95-817B-5F59E5B76E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847725"/>
          <a:ext cx="3630930" cy="1447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leau523" displayName="Tableau523" ref="C5:H105" totalsRowShown="0" headerRowDxfId="31" dataDxfId="29" headerRowBorderDxfId="30" tableBorderDxfId="28" totalsRowBorderDxfId="27">
  <autoFilter ref="C5:H105" xr:uid="{00000000-0009-0000-0100-000002000000}"/>
  <tableColumns count="6">
    <tableColumn id="1" xr3:uid="{00000000-0010-0000-0200-000001000000}" name="Référence constructeur" dataDxfId="26"/>
    <tableColumn id="2" xr3:uid="{00000000-0010-0000-0200-000002000000}" name="Désignation" dataDxfId="25"/>
    <tableColumn id="3" xr3:uid="{00000000-0010-0000-0200-000003000000}" name="Prix public HT unitaire" dataDxfId="24"/>
    <tableColumn id="4" xr3:uid="{00000000-0010-0000-0200-000004000000}" name="Taux de remise" dataDxfId="23"/>
    <tableColumn id="5" xr3:uid="{00000000-0010-0000-0200-000005000000}" name="Prix unitaire total HT" dataDxfId="22">
      <calculatedColumnFormula>Tableau523[[#This Row],[Prix public HT unitaire]]-Tableau523[[#This Row],[Prix public HT unitaire]]*Tableau523[[#This Row],[Taux de remise]]</calculatedColumnFormula>
    </tableColumn>
    <tableColumn id="11" xr3:uid="{00000000-0010-0000-0200-00000B000000}" name="Prix unitaire total TTC" dataDxfId="21">
      <calculatedColumnFormula>Tableau523[[#This Row],[Prix unitaire total HT]]*1.2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8EA1256-7AA6-4BE5-B3E3-4708D473D4E5}" name="Tableau523894" displayName="Tableau523894" ref="C5:H55" totalsRowShown="0" headerRowDxfId="20" dataDxfId="18" headerRowBorderDxfId="19" tableBorderDxfId="17" totalsRowBorderDxfId="16">
  <autoFilter ref="C5:H55" xr:uid="{00000000-0009-0000-0100-000002000000}"/>
  <tableColumns count="6">
    <tableColumn id="1" xr3:uid="{736FDCAB-135D-4A59-929A-CE722DDAEFB1}" name="Référence constructeur" dataDxfId="15"/>
    <tableColumn id="2" xr3:uid="{4C81EDEA-2638-44FE-AE49-1A898718F146}" name="Désignation" dataDxfId="14"/>
    <tableColumn id="3" xr3:uid="{CEA7F7D7-1820-4BD9-9137-4A74650776AD}" name="Prix public HT unitaire" dataDxfId="13"/>
    <tableColumn id="4" xr3:uid="{A67BFD04-B88A-4050-A2BB-417B4E5D01E2}" name="Taux de remise" dataDxfId="12"/>
    <tableColumn id="5" xr3:uid="{52DCA2D2-9940-47E4-B3E6-29699D6EFEED}" name="Prix unitaire total HT" dataDxfId="11">
      <calculatedColumnFormula>Tableau523894[[#This Row],[Prix public HT unitaire]]-Tableau523894[[#This Row],[Prix public HT unitaire]]*Tableau523894[[#This Row],[Taux de remise]]</calculatedColumnFormula>
    </tableColumn>
    <tableColumn id="11" xr3:uid="{D42938EA-6A0C-4392-84FA-545AEACAB874}" name="Prix unitaire total TTC" dataDxfId="10">
      <calculatedColumnFormula>Tableau523894[[#This Row],[Prix unitaire total HT]]*1.2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3726324-647D-4F51-A966-04D2EE82F3E6}" name="Tableau5245" displayName="Tableau5245" ref="C7:G27" totalsRowShown="0" headerRowDxfId="9" dataDxfId="7" headerRowBorderDxfId="8" tableBorderDxfId="6" totalsRowBorderDxfId="5">
  <autoFilter ref="C7:G27" xr:uid="{00000000-0009-0000-0100-000003000000}"/>
  <tableColumns count="5">
    <tableColumn id="2" xr3:uid="{2F19AF8C-C08E-4CDC-8BAB-4A02E13A117A}" name="Désignation" dataDxfId="4"/>
    <tableColumn id="3" xr3:uid="{5BEA0DB0-68D5-4654-AAD3-E9A706A722FB}" name="Prix public HT unitaire" dataDxfId="3"/>
    <tableColumn id="4" xr3:uid="{15CFAAF6-2295-42C1-B48C-8EE004F97EC5}" name="Taux de remise" dataDxfId="2"/>
    <tableColumn id="5" xr3:uid="{9BB7CCBF-A6A6-43C9-9E06-D2EF6DE4BE61}" name="Prix unitaire total HT" dataDxfId="1">
      <calculatedColumnFormula>Tableau5245[[#This Row],[Prix public HT unitaire]]-Tableau5245[[#This Row],[Prix public HT unitaire]]*Tableau5245[[#This Row],[Taux de remise]]</calculatedColumnFormula>
    </tableColumn>
    <tableColumn id="11" xr3:uid="{98F6D42B-7553-4D55-A054-133BED2BCFEC}" name="Prix total TTC" dataDxfId="0">
      <calculatedColumnFormula>F8*1.2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0F3DB-47E4-4374-96E8-361968D3B07A}">
  <dimension ref="A1:I39"/>
  <sheetViews>
    <sheetView showGridLines="0" tabSelected="1" topLeftCell="A14" workbookViewId="0">
      <selection activeCell="K8" sqref="K8"/>
    </sheetView>
  </sheetViews>
  <sheetFormatPr baseColWidth="10" defaultRowHeight="14.5" x14ac:dyDescent="0.35"/>
  <cols>
    <col min="1" max="1" width="8" customWidth="1"/>
    <col min="7" max="7" width="12.54296875" customWidth="1"/>
  </cols>
  <sheetData>
    <row r="1" spans="1:9" ht="21" x14ac:dyDescent="0.35">
      <c r="A1" s="38" t="s">
        <v>12</v>
      </c>
      <c r="B1" s="38"/>
      <c r="C1" s="38"/>
      <c r="D1" s="38"/>
      <c r="E1" s="38"/>
      <c r="F1" s="38"/>
      <c r="G1" s="38"/>
      <c r="H1" s="38"/>
      <c r="I1" s="19"/>
    </row>
    <row r="2" spans="1:9" ht="21" x14ac:dyDescent="0.35">
      <c r="A2" s="38" t="s">
        <v>13</v>
      </c>
      <c r="B2" s="38"/>
      <c r="C2" s="38"/>
      <c r="D2" s="38"/>
      <c r="E2" s="38"/>
      <c r="F2" s="38"/>
      <c r="G2" s="38"/>
      <c r="H2" s="38"/>
      <c r="I2" s="19"/>
    </row>
    <row r="3" spans="1:9" x14ac:dyDescent="0.35">
      <c r="A3" s="20"/>
    </row>
    <row r="4" spans="1:9" ht="21" x14ac:dyDescent="0.35">
      <c r="A4" s="21"/>
      <c r="B4" s="22" t="s">
        <v>14</v>
      </c>
      <c r="C4" s="21"/>
      <c r="D4" s="21"/>
      <c r="E4" s="21"/>
      <c r="F4" s="21"/>
      <c r="G4" s="21"/>
      <c r="H4" s="21"/>
      <c r="I4" s="21"/>
    </row>
    <row r="5" spans="1:9" ht="21" x14ac:dyDescent="0.35">
      <c r="A5" s="23"/>
      <c r="B5" s="22" t="s">
        <v>15</v>
      </c>
    </row>
    <row r="6" spans="1:9" x14ac:dyDescent="0.35">
      <c r="A6" s="24" t="s">
        <v>16</v>
      </c>
    </row>
    <row r="7" spans="1:9" x14ac:dyDescent="0.35">
      <c r="B7" s="22"/>
    </row>
    <row r="8" spans="1:9" x14ac:dyDescent="0.35">
      <c r="A8" s="24"/>
      <c r="B8" s="24" t="s">
        <v>15</v>
      </c>
    </row>
    <row r="9" spans="1:9" ht="28.5" x14ac:dyDescent="0.35">
      <c r="A9" s="25"/>
    </row>
    <row r="10" spans="1:9" ht="15.5" x14ac:dyDescent="0.35">
      <c r="A10" s="26"/>
      <c r="B10" s="24"/>
      <c r="C10" s="27"/>
      <c r="D10" s="27"/>
      <c r="E10" s="26"/>
      <c r="F10" s="28"/>
      <c r="G10" s="28"/>
      <c r="H10" s="28"/>
      <c r="I10" s="26"/>
    </row>
    <row r="11" spans="1:9" ht="15.5" x14ac:dyDescent="0.35">
      <c r="A11" s="26"/>
      <c r="B11" s="24"/>
      <c r="D11" s="27"/>
      <c r="E11" s="26"/>
      <c r="F11" s="28"/>
      <c r="G11" s="28"/>
      <c r="H11" s="28"/>
      <c r="I11" s="26"/>
    </row>
    <row r="12" spans="1:9" ht="21" x14ac:dyDescent="0.35">
      <c r="A12" s="38" t="s">
        <v>17</v>
      </c>
      <c r="B12" s="38"/>
      <c r="C12" s="38"/>
      <c r="D12" s="38"/>
      <c r="E12" s="38"/>
      <c r="F12" s="38"/>
      <c r="G12" s="38"/>
      <c r="H12" s="38"/>
      <c r="I12" s="26"/>
    </row>
    <row r="13" spans="1:9" ht="21" x14ac:dyDescent="0.35">
      <c r="A13" s="38" t="s">
        <v>18</v>
      </c>
      <c r="B13" s="38"/>
      <c r="C13" s="38"/>
      <c r="D13" s="38"/>
      <c r="E13" s="38"/>
      <c r="F13" s="38"/>
      <c r="G13" s="38"/>
      <c r="H13" s="38"/>
      <c r="I13" s="26"/>
    </row>
    <row r="14" spans="1:9" ht="21" x14ac:dyDescent="0.35">
      <c r="A14" s="38" t="s">
        <v>19</v>
      </c>
      <c r="B14" s="38"/>
      <c r="C14" s="38"/>
      <c r="D14" s="38"/>
      <c r="E14" s="38"/>
      <c r="F14" s="38"/>
      <c r="G14" s="38"/>
      <c r="H14" s="38"/>
      <c r="I14" s="26"/>
    </row>
    <row r="15" spans="1:9" ht="26" x14ac:dyDescent="0.35">
      <c r="A15" s="20"/>
      <c r="B15" s="39"/>
      <c r="C15" s="39"/>
      <c r="D15" s="39"/>
      <c r="E15" s="39"/>
      <c r="F15" s="39"/>
      <c r="G15" s="39"/>
      <c r="H15" s="29"/>
    </row>
    <row r="16" spans="1:9" ht="17.25" customHeight="1" x14ac:dyDescent="0.35">
      <c r="A16" s="20"/>
      <c r="B16" s="27"/>
      <c r="C16" s="27"/>
      <c r="D16" s="27"/>
      <c r="E16" s="30"/>
      <c r="F16" s="29"/>
      <c r="G16" s="29"/>
      <c r="H16" s="29"/>
    </row>
    <row r="17" spans="1:9" ht="26" x14ac:dyDescent="0.35">
      <c r="A17" s="24"/>
      <c r="B17" s="40"/>
      <c r="C17" s="40"/>
      <c r="D17" s="40"/>
      <c r="E17" s="40"/>
      <c r="F17" s="40"/>
      <c r="G17" s="40"/>
      <c r="H17" s="29"/>
    </row>
    <row r="18" spans="1:9" x14ac:dyDescent="0.35">
      <c r="A18" s="24"/>
    </row>
    <row r="20" spans="1:9" ht="31" x14ac:dyDescent="0.35">
      <c r="A20" s="41" t="s">
        <v>20</v>
      </c>
      <c r="B20" s="41"/>
      <c r="C20" s="41"/>
      <c r="D20" s="41"/>
      <c r="E20" s="41"/>
      <c r="F20" s="41"/>
      <c r="G20" s="41"/>
      <c r="H20" s="41"/>
      <c r="I20" s="31"/>
    </row>
    <row r="22" spans="1:9" ht="80.400000000000006" customHeight="1" x14ac:dyDescent="0.35">
      <c r="A22" s="42" t="s">
        <v>21</v>
      </c>
      <c r="B22" s="42"/>
      <c r="C22" s="42"/>
      <c r="D22" s="42"/>
      <c r="E22" s="42"/>
      <c r="F22" s="42"/>
      <c r="G22" s="42"/>
      <c r="H22" s="42"/>
      <c r="I22" s="32"/>
    </row>
    <row r="23" spans="1:9" x14ac:dyDescent="0.35">
      <c r="A23" s="24"/>
    </row>
    <row r="24" spans="1:9" x14ac:dyDescent="0.35">
      <c r="A24" s="24"/>
    </row>
    <row r="25" spans="1:9" x14ac:dyDescent="0.35">
      <c r="A25" s="24"/>
    </row>
    <row r="26" spans="1:9" x14ac:dyDescent="0.35">
      <c r="A26" s="24"/>
      <c r="B26" s="43"/>
      <c r="C26" s="43"/>
      <c r="D26" s="43"/>
      <c r="F26" s="43"/>
      <c r="G26" s="43"/>
    </row>
    <row r="27" spans="1:9" x14ac:dyDescent="0.35">
      <c r="A27" s="24"/>
    </row>
    <row r="28" spans="1:9" x14ac:dyDescent="0.35">
      <c r="A28" s="22"/>
    </row>
    <row r="29" spans="1:9" x14ac:dyDescent="0.35">
      <c r="A29" s="22"/>
    </row>
    <row r="30" spans="1:9" x14ac:dyDescent="0.35">
      <c r="A30" s="22"/>
    </row>
    <row r="31" spans="1:9" x14ac:dyDescent="0.35">
      <c r="A31" s="22"/>
    </row>
    <row r="37" spans="1:8" ht="14.25" customHeight="1" x14ac:dyDescent="0.35"/>
    <row r="38" spans="1:8" x14ac:dyDescent="0.35">
      <c r="A38" s="33"/>
      <c r="B38" s="33"/>
      <c r="C38" s="33"/>
      <c r="G38" s="33"/>
      <c r="H38" s="33"/>
    </row>
    <row r="39" spans="1:8" s="33" customFormat="1" x14ac:dyDescent="0.35">
      <c r="A39" s="37"/>
      <c r="B39" s="37"/>
      <c r="C39" s="37"/>
      <c r="D39" s="35"/>
      <c r="E39" s="35"/>
      <c r="F39" s="35"/>
      <c r="G39" s="36"/>
      <c r="H39" s="34"/>
    </row>
  </sheetData>
  <mergeCells count="12">
    <mergeCell ref="A39:C39"/>
    <mergeCell ref="A1:H1"/>
    <mergeCell ref="A2:H2"/>
    <mergeCell ref="A12:H12"/>
    <mergeCell ref="A13:H13"/>
    <mergeCell ref="A14:H14"/>
    <mergeCell ref="B15:G15"/>
    <mergeCell ref="B17:G17"/>
    <mergeCell ref="A20:H20"/>
    <mergeCell ref="A22:H22"/>
    <mergeCell ref="B26:D26"/>
    <mergeCell ref="F26:G26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4294967293" verticalDpi="0" r:id="rId1"/>
  <headerFooter>
    <oddHeader>&amp;CUMLP - BPU LOT 1</oddHeader>
    <oddFooter>&amp;RDécembre 2025 -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05"/>
  <sheetViews>
    <sheetView showGridLines="0" zoomScale="85" zoomScaleNormal="85" workbookViewId="0">
      <selection activeCell="D10" sqref="D10"/>
    </sheetView>
  </sheetViews>
  <sheetFormatPr baseColWidth="10" defaultColWidth="11.453125" defaultRowHeight="10" x14ac:dyDescent="0.2"/>
  <cols>
    <col min="1" max="1" width="1.54296875" style="1" customWidth="1"/>
    <col min="2" max="2" width="9.08984375" style="1" bestFit="1" customWidth="1"/>
    <col min="3" max="3" width="20" style="1" bestFit="1" customWidth="1"/>
    <col min="4" max="4" width="69.6328125" style="1" customWidth="1"/>
    <col min="5" max="5" width="14.08984375" style="3" customWidth="1"/>
    <col min="6" max="6" width="8.36328125" style="4" customWidth="1"/>
    <col min="7" max="7" width="14" style="3" bestFit="1" customWidth="1"/>
    <col min="8" max="8" width="13" style="3" customWidth="1"/>
    <col min="9" max="16384" width="11.453125" style="1"/>
  </cols>
  <sheetData>
    <row r="2" spans="2:8" ht="51" customHeight="1" x14ac:dyDescent="0.5">
      <c r="C2" s="44" t="s">
        <v>11</v>
      </c>
      <c r="D2" s="45"/>
      <c r="E2" s="45"/>
      <c r="F2" s="45"/>
      <c r="G2" s="45"/>
      <c r="H2" s="45"/>
    </row>
    <row r="4" spans="2:8" ht="72.75" customHeight="1" x14ac:dyDescent="0.2">
      <c r="C4" s="46" t="s">
        <v>8</v>
      </c>
      <c r="D4" s="46"/>
      <c r="E4" s="46"/>
      <c r="F4" s="46"/>
      <c r="G4" s="46"/>
      <c r="H4" s="46"/>
    </row>
    <row r="5" spans="2:8" s="2" customFormat="1" ht="25" x14ac:dyDescent="0.2">
      <c r="B5" s="14" t="s">
        <v>5</v>
      </c>
      <c r="C5" s="5" t="s">
        <v>4</v>
      </c>
      <c r="D5" s="6" t="s">
        <v>2</v>
      </c>
      <c r="E5" s="7" t="s">
        <v>3</v>
      </c>
      <c r="F5" s="8" t="s">
        <v>0</v>
      </c>
      <c r="G5" s="7" t="s">
        <v>6</v>
      </c>
      <c r="H5" s="7" t="s">
        <v>7</v>
      </c>
    </row>
    <row r="6" spans="2:8" ht="12.5" x14ac:dyDescent="0.25">
      <c r="B6" s="13">
        <v>1</v>
      </c>
      <c r="C6" s="9"/>
      <c r="D6" s="10" t="s">
        <v>33</v>
      </c>
      <c r="E6" s="11"/>
      <c r="F6" s="12"/>
      <c r="G6" s="17">
        <f>Tableau523[[#This Row],[Prix public HT unitaire]]-Tableau523[[#This Row],[Prix public HT unitaire]]*Tableau523[[#This Row],[Taux de remise]]</f>
        <v>0</v>
      </c>
      <c r="H6" s="17">
        <f>Tableau523[[#This Row],[Prix unitaire total HT]]*1.2</f>
        <v>0</v>
      </c>
    </row>
    <row r="7" spans="2:8" ht="12.5" x14ac:dyDescent="0.25">
      <c r="B7" s="13">
        <v>2</v>
      </c>
      <c r="C7" s="9"/>
      <c r="D7" s="10" t="s">
        <v>38</v>
      </c>
      <c r="E7" s="11"/>
      <c r="F7" s="12"/>
      <c r="G7" s="17">
        <f>Tableau523[[#This Row],[Prix public HT unitaire]]-Tableau523[[#This Row],[Prix public HT unitaire]]*Tableau523[[#This Row],[Taux de remise]]</f>
        <v>0</v>
      </c>
      <c r="H7" s="17">
        <f>Tableau523[[#This Row],[Prix unitaire total HT]]*1.2</f>
        <v>0</v>
      </c>
    </row>
    <row r="8" spans="2:8" ht="12.5" x14ac:dyDescent="0.25">
      <c r="B8" s="13">
        <v>3</v>
      </c>
      <c r="C8" s="9"/>
      <c r="D8" s="10" t="s">
        <v>39</v>
      </c>
      <c r="E8" s="11"/>
      <c r="F8" s="12"/>
      <c r="G8" s="17">
        <f>Tableau523[[#This Row],[Prix public HT unitaire]]-Tableau523[[#This Row],[Prix public HT unitaire]]*Tableau523[[#This Row],[Taux de remise]]</f>
        <v>0</v>
      </c>
      <c r="H8" s="17">
        <f>Tableau523[[#This Row],[Prix unitaire total HT]]*1.2</f>
        <v>0</v>
      </c>
    </row>
    <row r="9" spans="2:8" ht="12.5" x14ac:dyDescent="0.25">
      <c r="B9" s="13">
        <v>4</v>
      </c>
      <c r="C9" s="9"/>
      <c r="D9" s="10" t="s">
        <v>40</v>
      </c>
      <c r="E9" s="11"/>
      <c r="F9" s="12"/>
      <c r="G9" s="17">
        <f>Tableau523[[#This Row],[Prix public HT unitaire]]-Tableau523[[#This Row],[Prix public HT unitaire]]*Tableau523[[#This Row],[Taux de remise]]</f>
        <v>0</v>
      </c>
      <c r="H9" s="17">
        <f>Tableau523[[#This Row],[Prix unitaire total HT]]*1.2</f>
        <v>0</v>
      </c>
    </row>
    <row r="10" spans="2:8" ht="12.5" x14ac:dyDescent="0.25">
      <c r="B10" s="13">
        <v>5</v>
      </c>
      <c r="C10" s="9"/>
      <c r="D10" s="10"/>
      <c r="E10" s="11"/>
      <c r="F10" s="12"/>
      <c r="G10" s="17">
        <f>Tableau523[[#This Row],[Prix public HT unitaire]]-Tableau523[[#This Row],[Prix public HT unitaire]]*Tableau523[[#This Row],[Taux de remise]]</f>
        <v>0</v>
      </c>
      <c r="H10" s="17">
        <f>Tableau523[[#This Row],[Prix unitaire total HT]]*1.2</f>
        <v>0</v>
      </c>
    </row>
    <row r="11" spans="2:8" ht="12.5" x14ac:dyDescent="0.25">
      <c r="B11" s="13">
        <v>6</v>
      </c>
      <c r="C11" s="9"/>
      <c r="D11" s="10"/>
      <c r="E11" s="11"/>
      <c r="F11" s="12"/>
      <c r="G11" s="17">
        <f>Tableau523[[#This Row],[Prix public HT unitaire]]-Tableau523[[#This Row],[Prix public HT unitaire]]*Tableau523[[#This Row],[Taux de remise]]</f>
        <v>0</v>
      </c>
      <c r="H11" s="17">
        <f>Tableau523[[#This Row],[Prix unitaire total HT]]*1.2</f>
        <v>0</v>
      </c>
    </row>
    <row r="12" spans="2:8" ht="12.5" x14ac:dyDescent="0.25">
      <c r="B12" s="13">
        <v>7</v>
      </c>
      <c r="C12" s="9"/>
      <c r="D12" s="10"/>
      <c r="E12" s="11"/>
      <c r="F12" s="12"/>
      <c r="G12" s="17">
        <f>Tableau523[[#This Row],[Prix public HT unitaire]]-Tableau523[[#This Row],[Prix public HT unitaire]]*Tableau523[[#This Row],[Taux de remise]]</f>
        <v>0</v>
      </c>
      <c r="H12" s="17">
        <f>Tableau523[[#This Row],[Prix unitaire total HT]]*1.2</f>
        <v>0</v>
      </c>
    </row>
    <row r="13" spans="2:8" ht="12.5" x14ac:dyDescent="0.25">
      <c r="B13" s="13">
        <v>8</v>
      </c>
      <c r="C13" s="9"/>
      <c r="D13" s="10"/>
      <c r="E13" s="11"/>
      <c r="F13" s="12"/>
      <c r="G13" s="17">
        <f>Tableau523[[#This Row],[Prix public HT unitaire]]-Tableau523[[#This Row],[Prix public HT unitaire]]*Tableau523[[#This Row],[Taux de remise]]</f>
        <v>0</v>
      </c>
      <c r="H13" s="17">
        <f>Tableau523[[#This Row],[Prix unitaire total HT]]*1.2</f>
        <v>0</v>
      </c>
    </row>
    <row r="14" spans="2:8" ht="12.5" x14ac:dyDescent="0.25">
      <c r="B14" s="13">
        <v>9</v>
      </c>
      <c r="C14" s="9"/>
      <c r="D14" s="10"/>
      <c r="E14" s="11"/>
      <c r="F14" s="12"/>
      <c r="G14" s="17">
        <f>Tableau523[[#This Row],[Prix public HT unitaire]]-Tableau523[[#This Row],[Prix public HT unitaire]]*Tableau523[[#This Row],[Taux de remise]]</f>
        <v>0</v>
      </c>
      <c r="H14" s="17">
        <f>Tableau523[[#This Row],[Prix unitaire total HT]]*1.2</f>
        <v>0</v>
      </c>
    </row>
    <row r="15" spans="2:8" ht="12.5" x14ac:dyDescent="0.25">
      <c r="B15" s="13">
        <v>10</v>
      </c>
      <c r="C15" s="9"/>
      <c r="D15" s="10"/>
      <c r="E15" s="11"/>
      <c r="F15" s="12"/>
      <c r="G15" s="17">
        <f>Tableau523[[#This Row],[Prix public HT unitaire]]-Tableau523[[#This Row],[Prix public HT unitaire]]*Tableau523[[#This Row],[Taux de remise]]</f>
        <v>0</v>
      </c>
      <c r="H15" s="17">
        <f>Tableau523[[#This Row],[Prix unitaire total HT]]*1.2</f>
        <v>0</v>
      </c>
    </row>
    <row r="16" spans="2:8" ht="12.5" x14ac:dyDescent="0.25">
      <c r="B16" s="13">
        <v>11</v>
      </c>
      <c r="C16" s="9"/>
      <c r="D16" s="10"/>
      <c r="E16" s="11"/>
      <c r="F16" s="12"/>
      <c r="G16" s="17">
        <f>Tableau523[[#This Row],[Prix public HT unitaire]]-Tableau523[[#This Row],[Prix public HT unitaire]]*Tableau523[[#This Row],[Taux de remise]]</f>
        <v>0</v>
      </c>
      <c r="H16" s="17">
        <f>Tableau523[[#This Row],[Prix unitaire total HT]]*1.2</f>
        <v>0</v>
      </c>
    </row>
    <row r="17" spans="2:8" ht="12.5" x14ac:dyDescent="0.25">
      <c r="B17" s="13">
        <v>12</v>
      </c>
      <c r="C17" s="9"/>
      <c r="D17" s="10"/>
      <c r="E17" s="11"/>
      <c r="F17" s="12"/>
      <c r="G17" s="17">
        <f>Tableau523[[#This Row],[Prix public HT unitaire]]-Tableau523[[#This Row],[Prix public HT unitaire]]*Tableau523[[#This Row],[Taux de remise]]</f>
        <v>0</v>
      </c>
      <c r="H17" s="17">
        <f>Tableau523[[#This Row],[Prix unitaire total HT]]*1.2</f>
        <v>0</v>
      </c>
    </row>
    <row r="18" spans="2:8" ht="12.5" x14ac:dyDescent="0.25">
      <c r="B18" s="13">
        <v>13</v>
      </c>
      <c r="C18" s="9"/>
      <c r="D18" s="10"/>
      <c r="E18" s="11"/>
      <c r="F18" s="12"/>
      <c r="G18" s="17">
        <f>Tableau523[[#This Row],[Prix public HT unitaire]]-Tableau523[[#This Row],[Prix public HT unitaire]]*Tableau523[[#This Row],[Taux de remise]]</f>
        <v>0</v>
      </c>
      <c r="H18" s="17">
        <f>Tableau523[[#This Row],[Prix unitaire total HT]]*1.2</f>
        <v>0</v>
      </c>
    </row>
    <row r="19" spans="2:8" ht="12.5" x14ac:dyDescent="0.25">
      <c r="B19" s="13">
        <v>14</v>
      </c>
      <c r="C19" s="9"/>
      <c r="D19" s="10"/>
      <c r="E19" s="11"/>
      <c r="F19" s="12"/>
      <c r="G19" s="17">
        <f>Tableau523[[#This Row],[Prix public HT unitaire]]-Tableau523[[#This Row],[Prix public HT unitaire]]*Tableau523[[#This Row],[Taux de remise]]</f>
        <v>0</v>
      </c>
      <c r="H19" s="17">
        <f>Tableau523[[#This Row],[Prix unitaire total HT]]*1.2</f>
        <v>0</v>
      </c>
    </row>
    <row r="20" spans="2:8" ht="12.5" x14ac:dyDescent="0.25">
      <c r="B20" s="13">
        <v>15</v>
      </c>
      <c r="C20" s="9"/>
      <c r="D20" s="10"/>
      <c r="E20" s="11"/>
      <c r="F20" s="12"/>
      <c r="G20" s="17">
        <f>Tableau523[[#This Row],[Prix public HT unitaire]]-Tableau523[[#This Row],[Prix public HT unitaire]]*Tableau523[[#This Row],[Taux de remise]]</f>
        <v>0</v>
      </c>
      <c r="H20" s="17">
        <f>Tableau523[[#This Row],[Prix unitaire total HT]]*1.2</f>
        <v>0</v>
      </c>
    </row>
    <row r="21" spans="2:8" ht="12.5" x14ac:dyDescent="0.25">
      <c r="B21" s="13">
        <v>16</v>
      </c>
      <c r="C21" s="9"/>
      <c r="D21" s="10"/>
      <c r="E21" s="11"/>
      <c r="F21" s="12"/>
      <c r="G21" s="17">
        <f>Tableau523[[#This Row],[Prix public HT unitaire]]-Tableau523[[#This Row],[Prix public HT unitaire]]*Tableau523[[#This Row],[Taux de remise]]</f>
        <v>0</v>
      </c>
      <c r="H21" s="17">
        <f>Tableau523[[#This Row],[Prix unitaire total HT]]*1.2</f>
        <v>0</v>
      </c>
    </row>
    <row r="22" spans="2:8" ht="12.5" x14ac:dyDescent="0.25">
      <c r="B22" s="13">
        <v>17</v>
      </c>
      <c r="C22" s="9"/>
      <c r="D22" s="10"/>
      <c r="E22" s="11"/>
      <c r="F22" s="12"/>
      <c r="G22" s="17">
        <f>Tableau523[[#This Row],[Prix public HT unitaire]]-Tableau523[[#This Row],[Prix public HT unitaire]]*Tableau523[[#This Row],[Taux de remise]]</f>
        <v>0</v>
      </c>
      <c r="H22" s="17">
        <f>Tableau523[[#This Row],[Prix unitaire total HT]]*1.2</f>
        <v>0</v>
      </c>
    </row>
    <row r="23" spans="2:8" ht="12.5" x14ac:dyDescent="0.25">
      <c r="B23" s="13">
        <v>18</v>
      </c>
      <c r="C23" s="9"/>
      <c r="D23" s="10"/>
      <c r="E23" s="11"/>
      <c r="F23" s="12"/>
      <c r="G23" s="17">
        <f>Tableau523[[#This Row],[Prix public HT unitaire]]-Tableau523[[#This Row],[Prix public HT unitaire]]*Tableau523[[#This Row],[Taux de remise]]</f>
        <v>0</v>
      </c>
      <c r="H23" s="17">
        <f>Tableau523[[#This Row],[Prix unitaire total HT]]*1.2</f>
        <v>0</v>
      </c>
    </row>
    <row r="24" spans="2:8" ht="12.5" x14ac:dyDescent="0.25">
      <c r="B24" s="13">
        <v>19</v>
      </c>
      <c r="C24" s="9"/>
      <c r="D24" s="10"/>
      <c r="E24" s="11"/>
      <c r="F24" s="12"/>
      <c r="G24" s="17">
        <f>Tableau523[[#This Row],[Prix public HT unitaire]]-Tableau523[[#This Row],[Prix public HT unitaire]]*Tableau523[[#This Row],[Taux de remise]]</f>
        <v>0</v>
      </c>
      <c r="H24" s="17">
        <f>Tableau523[[#This Row],[Prix unitaire total HT]]*1.2</f>
        <v>0</v>
      </c>
    </row>
    <row r="25" spans="2:8" ht="12.5" x14ac:dyDescent="0.25">
      <c r="B25" s="13">
        <v>20</v>
      </c>
      <c r="C25" s="9"/>
      <c r="D25" s="10"/>
      <c r="E25" s="11"/>
      <c r="F25" s="12"/>
      <c r="G25" s="17">
        <f>Tableau523[[#This Row],[Prix public HT unitaire]]-Tableau523[[#This Row],[Prix public HT unitaire]]*Tableau523[[#This Row],[Taux de remise]]</f>
        <v>0</v>
      </c>
      <c r="H25" s="17">
        <f>Tableau523[[#This Row],[Prix unitaire total HT]]*1.2</f>
        <v>0</v>
      </c>
    </row>
    <row r="26" spans="2:8" ht="12.5" x14ac:dyDescent="0.25">
      <c r="B26" s="13">
        <v>21</v>
      </c>
      <c r="C26" s="9"/>
      <c r="D26" s="10"/>
      <c r="E26" s="11"/>
      <c r="F26" s="12"/>
      <c r="G26" s="17">
        <f>Tableau523[[#This Row],[Prix public HT unitaire]]-Tableau523[[#This Row],[Prix public HT unitaire]]*Tableau523[[#This Row],[Taux de remise]]</f>
        <v>0</v>
      </c>
      <c r="H26" s="17">
        <f>Tableau523[[#This Row],[Prix unitaire total HT]]*1.2</f>
        <v>0</v>
      </c>
    </row>
    <row r="27" spans="2:8" ht="12.5" x14ac:dyDescent="0.25">
      <c r="B27" s="13">
        <v>22</v>
      </c>
      <c r="C27" s="9"/>
      <c r="D27" s="10"/>
      <c r="E27" s="11"/>
      <c r="F27" s="12"/>
      <c r="G27" s="17">
        <f>Tableau523[[#This Row],[Prix public HT unitaire]]-Tableau523[[#This Row],[Prix public HT unitaire]]*Tableau523[[#This Row],[Taux de remise]]</f>
        <v>0</v>
      </c>
      <c r="H27" s="17">
        <f>Tableau523[[#This Row],[Prix unitaire total HT]]*1.2</f>
        <v>0</v>
      </c>
    </row>
    <row r="28" spans="2:8" ht="12.5" x14ac:dyDescent="0.25">
      <c r="B28" s="13">
        <v>23</v>
      </c>
      <c r="C28" s="9"/>
      <c r="D28" s="10"/>
      <c r="E28" s="11"/>
      <c r="F28" s="12"/>
      <c r="G28" s="17">
        <f>Tableau523[[#This Row],[Prix public HT unitaire]]-Tableau523[[#This Row],[Prix public HT unitaire]]*Tableau523[[#This Row],[Taux de remise]]</f>
        <v>0</v>
      </c>
      <c r="H28" s="17">
        <f>Tableau523[[#This Row],[Prix unitaire total HT]]*1.2</f>
        <v>0</v>
      </c>
    </row>
    <row r="29" spans="2:8" ht="12.5" x14ac:dyDescent="0.25">
      <c r="B29" s="13">
        <v>24</v>
      </c>
      <c r="C29" s="9"/>
      <c r="D29" s="10"/>
      <c r="E29" s="11"/>
      <c r="F29" s="12"/>
      <c r="G29" s="17">
        <f>Tableau523[[#This Row],[Prix public HT unitaire]]-Tableau523[[#This Row],[Prix public HT unitaire]]*Tableau523[[#This Row],[Taux de remise]]</f>
        <v>0</v>
      </c>
      <c r="H29" s="17">
        <f>Tableau523[[#This Row],[Prix unitaire total HT]]*1.2</f>
        <v>0</v>
      </c>
    </row>
    <row r="30" spans="2:8" ht="12.5" x14ac:dyDescent="0.25">
      <c r="B30" s="13">
        <v>25</v>
      </c>
      <c r="C30" s="9"/>
      <c r="D30" s="10"/>
      <c r="E30" s="11"/>
      <c r="F30" s="12"/>
      <c r="G30" s="17">
        <f>Tableau523[[#This Row],[Prix public HT unitaire]]-Tableau523[[#This Row],[Prix public HT unitaire]]*Tableau523[[#This Row],[Taux de remise]]</f>
        <v>0</v>
      </c>
      <c r="H30" s="17">
        <f>Tableau523[[#This Row],[Prix unitaire total HT]]*1.2</f>
        <v>0</v>
      </c>
    </row>
    <row r="31" spans="2:8" ht="12.5" x14ac:dyDescent="0.25">
      <c r="B31" s="13">
        <v>26</v>
      </c>
      <c r="C31" s="9"/>
      <c r="D31" s="10"/>
      <c r="E31" s="11"/>
      <c r="F31" s="12"/>
      <c r="G31" s="17">
        <f>Tableau523[[#This Row],[Prix public HT unitaire]]-Tableau523[[#This Row],[Prix public HT unitaire]]*Tableau523[[#This Row],[Taux de remise]]</f>
        <v>0</v>
      </c>
      <c r="H31" s="17">
        <f>Tableau523[[#This Row],[Prix unitaire total HT]]*1.2</f>
        <v>0</v>
      </c>
    </row>
    <row r="32" spans="2:8" ht="12.5" x14ac:dyDescent="0.25">
      <c r="B32" s="13">
        <v>27</v>
      </c>
      <c r="C32" s="9"/>
      <c r="D32" s="10"/>
      <c r="E32" s="11"/>
      <c r="F32" s="12"/>
      <c r="G32" s="17">
        <f>Tableau523[[#This Row],[Prix public HT unitaire]]-Tableau523[[#This Row],[Prix public HT unitaire]]*Tableau523[[#This Row],[Taux de remise]]</f>
        <v>0</v>
      </c>
      <c r="H32" s="17">
        <f>Tableau523[[#This Row],[Prix unitaire total HT]]*1.2</f>
        <v>0</v>
      </c>
    </row>
    <row r="33" spans="2:8" ht="12.5" x14ac:dyDescent="0.25">
      <c r="B33" s="13">
        <v>28</v>
      </c>
      <c r="C33" s="9"/>
      <c r="D33" s="10"/>
      <c r="E33" s="11"/>
      <c r="F33" s="12"/>
      <c r="G33" s="17">
        <f>Tableau523[[#This Row],[Prix public HT unitaire]]-Tableau523[[#This Row],[Prix public HT unitaire]]*Tableau523[[#This Row],[Taux de remise]]</f>
        <v>0</v>
      </c>
      <c r="H33" s="17">
        <f>Tableau523[[#This Row],[Prix unitaire total HT]]*1.2</f>
        <v>0</v>
      </c>
    </row>
    <row r="34" spans="2:8" ht="12.5" x14ac:dyDescent="0.25">
      <c r="B34" s="13">
        <v>29</v>
      </c>
      <c r="C34" s="9"/>
      <c r="D34" s="10"/>
      <c r="E34" s="11"/>
      <c r="F34" s="12"/>
      <c r="G34" s="17">
        <f>Tableau523[[#This Row],[Prix public HT unitaire]]-Tableau523[[#This Row],[Prix public HT unitaire]]*Tableau523[[#This Row],[Taux de remise]]</f>
        <v>0</v>
      </c>
      <c r="H34" s="17">
        <f>Tableau523[[#This Row],[Prix unitaire total HT]]*1.2</f>
        <v>0</v>
      </c>
    </row>
    <row r="35" spans="2:8" ht="12.5" x14ac:dyDescent="0.25">
      <c r="B35" s="13">
        <v>30</v>
      </c>
      <c r="C35" s="9"/>
      <c r="D35" s="10"/>
      <c r="E35" s="11"/>
      <c r="F35" s="12"/>
      <c r="G35" s="17">
        <f>Tableau523[[#This Row],[Prix public HT unitaire]]-Tableau523[[#This Row],[Prix public HT unitaire]]*Tableau523[[#This Row],[Taux de remise]]</f>
        <v>0</v>
      </c>
      <c r="H35" s="17">
        <f>Tableau523[[#This Row],[Prix unitaire total HT]]*1.2</f>
        <v>0</v>
      </c>
    </row>
    <row r="36" spans="2:8" ht="12.5" x14ac:dyDescent="0.25">
      <c r="B36" s="13">
        <v>31</v>
      </c>
      <c r="C36" s="9"/>
      <c r="D36" s="10"/>
      <c r="E36" s="11"/>
      <c r="F36" s="12"/>
      <c r="G36" s="17">
        <f>Tableau523[[#This Row],[Prix public HT unitaire]]-Tableau523[[#This Row],[Prix public HT unitaire]]*Tableau523[[#This Row],[Taux de remise]]</f>
        <v>0</v>
      </c>
      <c r="H36" s="17">
        <f>Tableau523[[#This Row],[Prix unitaire total HT]]*1.2</f>
        <v>0</v>
      </c>
    </row>
    <row r="37" spans="2:8" ht="12.5" x14ac:dyDescent="0.25">
      <c r="B37" s="13">
        <v>32</v>
      </c>
      <c r="C37" s="9"/>
      <c r="D37" s="10"/>
      <c r="E37" s="11"/>
      <c r="F37" s="12"/>
      <c r="G37" s="17">
        <f>Tableau523[[#This Row],[Prix public HT unitaire]]-Tableau523[[#This Row],[Prix public HT unitaire]]*Tableau523[[#This Row],[Taux de remise]]</f>
        <v>0</v>
      </c>
      <c r="H37" s="17">
        <f>Tableau523[[#This Row],[Prix unitaire total HT]]*1.2</f>
        <v>0</v>
      </c>
    </row>
    <row r="38" spans="2:8" ht="12.5" x14ac:dyDescent="0.25">
      <c r="B38" s="13">
        <v>33</v>
      </c>
      <c r="C38" s="9"/>
      <c r="D38" s="10"/>
      <c r="E38" s="11"/>
      <c r="F38" s="12"/>
      <c r="G38" s="17">
        <f>Tableau523[[#This Row],[Prix public HT unitaire]]-Tableau523[[#This Row],[Prix public HT unitaire]]*Tableau523[[#This Row],[Taux de remise]]</f>
        <v>0</v>
      </c>
      <c r="H38" s="17">
        <f>Tableau523[[#This Row],[Prix unitaire total HT]]*1.2</f>
        <v>0</v>
      </c>
    </row>
    <row r="39" spans="2:8" ht="12.5" x14ac:dyDescent="0.25">
      <c r="B39" s="13">
        <v>34</v>
      </c>
      <c r="C39" s="9"/>
      <c r="D39" s="10"/>
      <c r="E39" s="11"/>
      <c r="F39" s="12"/>
      <c r="G39" s="17">
        <f>Tableau523[[#This Row],[Prix public HT unitaire]]-Tableau523[[#This Row],[Prix public HT unitaire]]*Tableau523[[#This Row],[Taux de remise]]</f>
        <v>0</v>
      </c>
      <c r="H39" s="17">
        <f>Tableau523[[#This Row],[Prix unitaire total HT]]*1.2</f>
        <v>0</v>
      </c>
    </row>
    <row r="40" spans="2:8" ht="12.5" x14ac:dyDescent="0.25">
      <c r="B40" s="13">
        <v>35</v>
      </c>
      <c r="C40" s="9"/>
      <c r="D40" s="10"/>
      <c r="E40" s="11"/>
      <c r="F40" s="12"/>
      <c r="G40" s="17">
        <f>Tableau523[[#This Row],[Prix public HT unitaire]]-Tableau523[[#This Row],[Prix public HT unitaire]]*Tableau523[[#This Row],[Taux de remise]]</f>
        <v>0</v>
      </c>
      <c r="H40" s="17">
        <f>Tableau523[[#This Row],[Prix unitaire total HT]]*1.2</f>
        <v>0</v>
      </c>
    </row>
    <row r="41" spans="2:8" ht="12.5" x14ac:dyDescent="0.25">
      <c r="B41" s="13">
        <v>36</v>
      </c>
      <c r="C41" s="9"/>
      <c r="D41" s="10"/>
      <c r="E41" s="11"/>
      <c r="F41" s="12"/>
      <c r="G41" s="17">
        <f>Tableau523[[#This Row],[Prix public HT unitaire]]-Tableau523[[#This Row],[Prix public HT unitaire]]*Tableau523[[#This Row],[Taux de remise]]</f>
        <v>0</v>
      </c>
      <c r="H41" s="17">
        <f>Tableau523[[#This Row],[Prix unitaire total HT]]*1.2</f>
        <v>0</v>
      </c>
    </row>
    <row r="42" spans="2:8" ht="12.5" x14ac:dyDescent="0.25">
      <c r="B42" s="13">
        <v>37</v>
      </c>
      <c r="C42" s="9"/>
      <c r="D42" s="10"/>
      <c r="E42" s="11"/>
      <c r="F42" s="12"/>
      <c r="G42" s="17">
        <f>Tableau523[[#This Row],[Prix public HT unitaire]]-Tableau523[[#This Row],[Prix public HT unitaire]]*Tableau523[[#This Row],[Taux de remise]]</f>
        <v>0</v>
      </c>
      <c r="H42" s="17">
        <f>Tableau523[[#This Row],[Prix unitaire total HT]]*1.2</f>
        <v>0</v>
      </c>
    </row>
    <row r="43" spans="2:8" ht="12.5" x14ac:dyDescent="0.25">
      <c r="B43" s="13">
        <v>38</v>
      </c>
      <c r="C43" s="9"/>
      <c r="D43" s="10"/>
      <c r="E43" s="11"/>
      <c r="F43" s="12"/>
      <c r="G43" s="17">
        <f>Tableau523[[#This Row],[Prix public HT unitaire]]-Tableau523[[#This Row],[Prix public HT unitaire]]*Tableau523[[#This Row],[Taux de remise]]</f>
        <v>0</v>
      </c>
      <c r="H43" s="17">
        <f>Tableau523[[#This Row],[Prix unitaire total HT]]*1.2</f>
        <v>0</v>
      </c>
    </row>
    <row r="44" spans="2:8" ht="12.5" x14ac:dyDescent="0.25">
      <c r="B44" s="13">
        <v>39</v>
      </c>
      <c r="C44" s="9"/>
      <c r="D44" s="10"/>
      <c r="E44" s="11"/>
      <c r="F44" s="12"/>
      <c r="G44" s="17">
        <f>Tableau523[[#This Row],[Prix public HT unitaire]]-Tableau523[[#This Row],[Prix public HT unitaire]]*Tableau523[[#This Row],[Taux de remise]]</f>
        <v>0</v>
      </c>
      <c r="H44" s="17">
        <f>Tableau523[[#This Row],[Prix unitaire total HT]]*1.2</f>
        <v>0</v>
      </c>
    </row>
    <row r="45" spans="2:8" ht="12.5" x14ac:dyDescent="0.25">
      <c r="B45" s="13">
        <v>40</v>
      </c>
      <c r="C45" s="9"/>
      <c r="D45" s="10"/>
      <c r="E45" s="11"/>
      <c r="F45" s="12"/>
      <c r="G45" s="17">
        <f>Tableau523[[#This Row],[Prix public HT unitaire]]-Tableau523[[#This Row],[Prix public HT unitaire]]*Tableau523[[#This Row],[Taux de remise]]</f>
        <v>0</v>
      </c>
      <c r="H45" s="17">
        <f>Tableau523[[#This Row],[Prix unitaire total HT]]*1.2</f>
        <v>0</v>
      </c>
    </row>
    <row r="46" spans="2:8" ht="12.5" x14ac:dyDescent="0.25">
      <c r="B46" s="13">
        <v>41</v>
      </c>
      <c r="C46" s="9"/>
      <c r="D46" s="10"/>
      <c r="E46" s="11"/>
      <c r="F46" s="12"/>
      <c r="G46" s="17">
        <f>Tableau523[[#This Row],[Prix public HT unitaire]]-Tableau523[[#This Row],[Prix public HT unitaire]]*Tableau523[[#This Row],[Taux de remise]]</f>
        <v>0</v>
      </c>
      <c r="H46" s="17">
        <f>Tableau523[[#This Row],[Prix unitaire total HT]]*1.2</f>
        <v>0</v>
      </c>
    </row>
    <row r="47" spans="2:8" ht="12.5" x14ac:dyDescent="0.25">
      <c r="B47" s="13">
        <v>42</v>
      </c>
      <c r="C47" s="9"/>
      <c r="D47" s="10"/>
      <c r="E47" s="11"/>
      <c r="F47" s="12"/>
      <c r="G47" s="17">
        <f>Tableau523[[#This Row],[Prix public HT unitaire]]-Tableau523[[#This Row],[Prix public HT unitaire]]*Tableau523[[#This Row],[Taux de remise]]</f>
        <v>0</v>
      </c>
      <c r="H47" s="17">
        <f>Tableau523[[#This Row],[Prix unitaire total HT]]*1.2</f>
        <v>0</v>
      </c>
    </row>
    <row r="48" spans="2:8" ht="12.5" x14ac:dyDescent="0.25">
      <c r="B48" s="13">
        <v>43</v>
      </c>
      <c r="C48" s="9"/>
      <c r="D48" s="10"/>
      <c r="E48" s="11"/>
      <c r="F48" s="12"/>
      <c r="G48" s="17">
        <f>Tableau523[[#This Row],[Prix public HT unitaire]]-Tableau523[[#This Row],[Prix public HT unitaire]]*Tableau523[[#This Row],[Taux de remise]]</f>
        <v>0</v>
      </c>
      <c r="H48" s="17">
        <f>Tableau523[[#This Row],[Prix unitaire total HT]]*1.2</f>
        <v>0</v>
      </c>
    </row>
    <row r="49" spans="2:8" ht="12.5" x14ac:dyDescent="0.25">
      <c r="B49" s="13">
        <v>44</v>
      </c>
      <c r="C49" s="9"/>
      <c r="D49" s="10"/>
      <c r="E49" s="11"/>
      <c r="F49" s="12"/>
      <c r="G49" s="17">
        <f>Tableau523[[#This Row],[Prix public HT unitaire]]-Tableau523[[#This Row],[Prix public HT unitaire]]*Tableau523[[#This Row],[Taux de remise]]</f>
        <v>0</v>
      </c>
      <c r="H49" s="17">
        <f>Tableau523[[#This Row],[Prix unitaire total HT]]*1.2</f>
        <v>0</v>
      </c>
    </row>
    <row r="50" spans="2:8" ht="12.5" x14ac:dyDescent="0.25">
      <c r="B50" s="13">
        <v>45</v>
      </c>
      <c r="C50" s="9"/>
      <c r="D50" s="10"/>
      <c r="E50" s="11"/>
      <c r="F50" s="12"/>
      <c r="G50" s="17">
        <f>Tableau523[[#This Row],[Prix public HT unitaire]]-Tableau523[[#This Row],[Prix public HT unitaire]]*Tableau523[[#This Row],[Taux de remise]]</f>
        <v>0</v>
      </c>
      <c r="H50" s="17">
        <f>Tableau523[[#This Row],[Prix unitaire total HT]]*1.2</f>
        <v>0</v>
      </c>
    </row>
    <row r="51" spans="2:8" ht="12.5" x14ac:dyDescent="0.25">
      <c r="B51" s="13">
        <v>46</v>
      </c>
      <c r="C51" s="9"/>
      <c r="D51" s="10"/>
      <c r="E51" s="11"/>
      <c r="F51" s="12"/>
      <c r="G51" s="17">
        <f>Tableau523[[#This Row],[Prix public HT unitaire]]-Tableau523[[#This Row],[Prix public HT unitaire]]*Tableau523[[#This Row],[Taux de remise]]</f>
        <v>0</v>
      </c>
      <c r="H51" s="17">
        <f>Tableau523[[#This Row],[Prix unitaire total HT]]*1.2</f>
        <v>0</v>
      </c>
    </row>
    <row r="52" spans="2:8" ht="12.5" x14ac:dyDescent="0.25">
      <c r="B52" s="13">
        <v>47</v>
      </c>
      <c r="C52" s="9"/>
      <c r="D52" s="10"/>
      <c r="E52" s="11"/>
      <c r="F52" s="12"/>
      <c r="G52" s="17">
        <f>Tableau523[[#This Row],[Prix public HT unitaire]]-Tableau523[[#This Row],[Prix public HT unitaire]]*Tableau523[[#This Row],[Taux de remise]]</f>
        <v>0</v>
      </c>
      <c r="H52" s="17">
        <f>Tableau523[[#This Row],[Prix unitaire total HT]]*1.2</f>
        <v>0</v>
      </c>
    </row>
    <row r="53" spans="2:8" ht="12.5" x14ac:dyDescent="0.25">
      <c r="B53" s="13">
        <v>48</v>
      </c>
      <c r="C53" s="9"/>
      <c r="D53" s="10"/>
      <c r="E53" s="11"/>
      <c r="F53" s="12"/>
      <c r="G53" s="17">
        <f>Tableau523[[#This Row],[Prix public HT unitaire]]-Tableau523[[#This Row],[Prix public HT unitaire]]*Tableau523[[#This Row],[Taux de remise]]</f>
        <v>0</v>
      </c>
      <c r="H53" s="17">
        <f>Tableau523[[#This Row],[Prix unitaire total HT]]*1.2</f>
        <v>0</v>
      </c>
    </row>
    <row r="54" spans="2:8" ht="12.5" x14ac:dyDescent="0.25">
      <c r="B54" s="13">
        <v>49</v>
      </c>
      <c r="C54" s="9"/>
      <c r="D54" s="10"/>
      <c r="E54" s="11"/>
      <c r="F54" s="12"/>
      <c r="G54" s="17">
        <f>Tableau523[[#This Row],[Prix public HT unitaire]]-Tableau523[[#This Row],[Prix public HT unitaire]]*Tableau523[[#This Row],[Taux de remise]]</f>
        <v>0</v>
      </c>
      <c r="H54" s="17">
        <f>Tableau523[[#This Row],[Prix unitaire total HT]]*1.2</f>
        <v>0</v>
      </c>
    </row>
    <row r="55" spans="2:8" ht="12.5" x14ac:dyDescent="0.25">
      <c r="B55" s="13">
        <v>50</v>
      </c>
      <c r="C55" s="9"/>
      <c r="D55" s="10"/>
      <c r="E55" s="11"/>
      <c r="F55" s="12"/>
      <c r="G55" s="17">
        <f>Tableau523[[#This Row],[Prix public HT unitaire]]-Tableau523[[#This Row],[Prix public HT unitaire]]*Tableau523[[#This Row],[Taux de remise]]</f>
        <v>0</v>
      </c>
      <c r="H55" s="17">
        <f>Tableau523[[#This Row],[Prix unitaire total HT]]*1.2</f>
        <v>0</v>
      </c>
    </row>
    <row r="56" spans="2:8" ht="12.5" x14ac:dyDescent="0.25">
      <c r="B56" s="13">
        <v>51</v>
      </c>
      <c r="C56" s="9"/>
      <c r="D56" s="10"/>
      <c r="E56" s="11"/>
      <c r="F56" s="12"/>
      <c r="G56" s="17">
        <f>Tableau523[[#This Row],[Prix public HT unitaire]]-Tableau523[[#This Row],[Prix public HT unitaire]]*Tableau523[[#This Row],[Taux de remise]]</f>
        <v>0</v>
      </c>
      <c r="H56" s="17">
        <f>Tableau523[[#This Row],[Prix unitaire total HT]]*1.2</f>
        <v>0</v>
      </c>
    </row>
    <row r="57" spans="2:8" ht="12.5" x14ac:dyDescent="0.25">
      <c r="B57" s="13">
        <v>52</v>
      </c>
      <c r="C57" s="9"/>
      <c r="D57" s="10"/>
      <c r="E57" s="11"/>
      <c r="F57" s="12"/>
      <c r="G57" s="17">
        <f>Tableau523[[#This Row],[Prix public HT unitaire]]-Tableau523[[#This Row],[Prix public HT unitaire]]*Tableau523[[#This Row],[Taux de remise]]</f>
        <v>0</v>
      </c>
      <c r="H57" s="17">
        <f>Tableau523[[#This Row],[Prix unitaire total HT]]*1.2</f>
        <v>0</v>
      </c>
    </row>
    <row r="58" spans="2:8" ht="12.5" x14ac:dyDescent="0.25">
      <c r="B58" s="13">
        <v>53</v>
      </c>
      <c r="C58" s="9"/>
      <c r="D58" s="10"/>
      <c r="E58" s="11"/>
      <c r="F58" s="12"/>
      <c r="G58" s="17">
        <f>Tableau523[[#This Row],[Prix public HT unitaire]]-Tableau523[[#This Row],[Prix public HT unitaire]]*Tableau523[[#This Row],[Taux de remise]]</f>
        <v>0</v>
      </c>
      <c r="H58" s="17">
        <f>Tableau523[[#This Row],[Prix unitaire total HT]]*1.2</f>
        <v>0</v>
      </c>
    </row>
    <row r="59" spans="2:8" ht="12.5" x14ac:dyDescent="0.25">
      <c r="B59" s="13">
        <v>54</v>
      </c>
      <c r="C59" s="9"/>
      <c r="D59" s="10"/>
      <c r="E59" s="11"/>
      <c r="F59" s="12"/>
      <c r="G59" s="17">
        <f>Tableau523[[#This Row],[Prix public HT unitaire]]-Tableau523[[#This Row],[Prix public HT unitaire]]*Tableau523[[#This Row],[Taux de remise]]</f>
        <v>0</v>
      </c>
      <c r="H59" s="17">
        <f>Tableau523[[#This Row],[Prix unitaire total HT]]*1.2</f>
        <v>0</v>
      </c>
    </row>
    <row r="60" spans="2:8" ht="12.5" x14ac:dyDescent="0.25">
      <c r="B60" s="13">
        <v>55</v>
      </c>
      <c r="C60" s="9"/>
      <c r="D60" s="10"/>
      <c r="E60" s="11"/>
      <c r="F60" s="12"/>
      <c r="G60" s="17">
        <f>Tableau523[[#This Row],[Prix public HT unitaire]]-Tableau523[[#This Row],[Prix public HT unitaire]]*Tableau523[[#This Row],[Taux de remise]]</f>
        <v>0</v>
      </c>
      <c r="H60" s="17">
        <f>Tableau523[[#This Row],[Prix unitaire total HT]]*1.2</f>
        <v>0</v>
      </c>
    </row>
    <row r="61" spans="2:8" ht="12.5" x14ac:dyDescent="0.25">
      <c r="B61" s="13">
        <v>56</v>
      </c>
      <c r="C61" s="9"/>
      <c r="D61" s="10"/>
      <c r="E61" s="11"/>
      <c r="F61" s="12"/>
      <c r="G61" s="17">
        <f>Tableau523[[#This Row],[Prix public HT unitaire]]-Tableau523[[#This Row],[Prix public HT unitaire]]*Tableau523[[#This Row],[Taux de remise]]</f>
        <v>0</v>
      </c>
      <c r="H61" s="17">
        <f>Tableau523[[#This Row],[Prix unitaire total HT]]*1.2</f>
        <v>0</v>
      </c>
    </row>
    <row r="62" spans="2:8" ht="12.5" x14ac:dyDescent="0.25">
      <c r="B62" s="13">
        <v>57</v>
      </c>
      <c r="C62" s="9"/>
      <c r="D62" s="10"/>
      <c r="E62" s="11"/>
      <c r="F62" s="12"/>
      <c r="G62" s="17">
        <f>Tableau523[[#This Row],[Prix public HT unitaire]]-Tableau523[[#This Row],[Prix public HT unitaire]]*Tableau523[[#This Row],[Taux de remise]]</f>
        <v>0</v>
      </c>
      <c r="H62" s="17">
        <f>Tableau523[[#This Row],[Prix unitaire total HT]]*1.2</f>
        <v>0</v>
      </c>
    </row>
    <row r="63" spans="2:8" ht="12.5" x14ac:dyDescent="0.25">
      <c r="B63" s="13">
        <v>58</v>
      </c>
      <c r="C63" s="15"/>
      <c r="D63" s="16"/>
      <c r="E63" s="17"/>
      <c r="F63" s="18"/>
      <c r="G63" s="17">
        <f>Tableau523[[#This Row],[Prix public HT unitaire]]-Tableau523[[#This Row],[Prix public HT unitaire]]*Tableau523[[#This Row],[Taux de remise]]</f>
        <v>0</v>
      </c>
      <c r="H63" s="17">
        <f>Tableau523[[#This Row],[Prix unitaire total HT]]*1.2</f>
        <v>0</v>
      </c>
    </row>
    <row r="64" spans="2:8" ht="12.5" x14ac:dyDescent="0.25">
      <c r="B64" s="13">
        <v>59</v>
      </c>
      <c r="C64" s="15"/>
      <c r="D64" s="16"/>
      <c r="E64" s="17"/>
      <c r="F64" s="18"/>
      <c r="G64" s="17">
        <f>Tableau523[[#This Row],[Prix public HT unitaire]]-Tableau523[[#This Row],[Prix public HT unitaire]]*Tableau523[[#This Row],[Taux de remise]]</f>
        <v>0</v>
      </c>
      <c r="H64" s="17">
        <f>Tableau523[[#This Row],[Prix unitaire total HT]]*1.2</f>
        <v>0</v>
      </c>
    </row>
    <row r="65" spans="2:8" ht="12.5" x14ac:dyDescent="0.25">
      <c r="B65" s="13">
        <v>60</v>
      </c>
      <c r="C65" s="15"/>
      <c r="D65" s="16"/>
      <c r="E65" s="17"/>
      <c r="F65" s="18"/>
      <c r="G65" s="17">
        <f>Tableau523[[#This Row],[Prix public HT unitaire]]-Tableau523[[#This Row],[Prix public HT unitaire]]*Tableau523[[#This Row],[Taux de remise]]</f>
        <v>0</v>
      </c>
      <c r="H65" s="17">
        <f>Tableau523[[#This Row],[Prix unitaire total HT]]*1.2</f>
        <v>0</v>
      </c>
    </row>
    <row r="66" spans="2:8" ht="12.5" x14ac:dyDescent="0.25">
      <c r="B66" s="13">
        <v>61</v>
      </c>
      <c r="C66" s="15"/>
      <c r="D66" s="16"/>
      <c r="E66" s="17"/>
      <c r="F66" s="18"/>
      <c r="G66" s="17">
        <f>Tableau523[[#This Row],[Prix public HT unitaire]]-Tableau523[[#This Row],[Prix public HT unitaire]]*Tableau523[[#This Row],[Taux de remise]]</f>
        <v>0</v>
      </c>
      <c r="H66" s="17">
        <f>Tableau523[[#This Row],[Prix unitaire total HT]]*1.2</f>
        <v>0</v>
      </c>
    </row>
    <row r="67" spans="2:8" ht="12.5" x14ac:dyDescent="0.25">
      <c r="B67" s="13">
        <v>62</v>
      </c>
      <c r="C67" s="15"/>
      <c r="D67" s="16"/>
      <c r="E67" s="17"/>
      <c r="F67" s="18"/>
      <c r="G67" s="17">
        <f>Tableau523[[#This Row],[Prix public HT unitaire]]-Tableau523[[#This Row],[Prix public HT unitaire]]*Tableau523[[#This Row],[Taux de remise]]</f>
        <v>0</v>
      </c>
      <c r="H67" s="17">
        <f>Tableau523[[#This Row],[Prix unitaire total HT]]*1.2</f>
        <v>0</v>
      </c>
    </row>
    <row r="68" spans="2:8" ht="12.5" x14ac:dyDescent="0.25">
      <c r="B68" s="13">
        <v>63</v>
      </c>
      <c r="C68" s="15"/>
      <c r="D68" s="16"/>
      <c r="E68" s="17"/>
      <c r="F68" s="18"/>
      <c r="G68" s="17">
        <f>Tableau523[[#This Row],[Prix public HT unitaire]]-Tableau523[[#This Row],[Prix public HT unitaire]]*Tableau523[[#This Row],[Taux de remise]]</f>
        <v>0</v>
      </c>
      <c r="H68" s="17">
        <f>Tableau523[[#This Row],[Prix unitaire total HT]]*1.2</f>
        <v>0</v>
      </c>
    </row>
    <row r="69" spans="2:8" ht="12.5" x14ac:dyDescent="0.25">
      <c r="B69" s="13">
        <v>64</v>
      </c>
      <c r="C69" s="15"/>
      <c r="D69" s="16"/>
      <c r="E69" s="17"/>
      <c r="F69" s="18"/>
      <c r="G69" s="17">
        <f>Tableau523[[#This Row],[Prix public HT unitaire]]-Tableau523[[#This Row],[Prix public HT unitaire]]*Tableau523[[#This Row],[Taux de remise]]</f>
        <v>0</v>
      </c>
      <c r="H69" s="17">
        <f>Tableau523[[#This Row],[Prix unitaire total HT]]*1.2</f>
        <v>0</v>
      </c>
    </row>
    <row r="70" spans="2:8" ht="12.5" x14ac:dyDescent="0.25">
      <c r="B70" s="13">
        <v>65</v>
      </c>
      <c r="C70" s="15"/>
      <c r="D70" s="16"/>
      <c r="E70" s="17"/>
      <c r="F70" s="18"/>
      <c r="G70" s="17">
        <f>Tableau523[[#This Row],[Prix public HT unitaire]]-Tableau523[[#This Row],[Prix public HT unitaire]]*Tableau523[[#This Row],[Taux de remise]]</f>
        <v>0</v>
      </c>
      <c r="H70" s="17">
        <f>Tableau523[[#This Row],[Prix unitaire total HT]]*1.2</f>
        <v>0</v>
      </c>
    </row>
    <row r="71" spans="2:8" ht="12.5" x14ac:dyDescent="0.25">
      <c r="B71" s="13">
        <v>66</v>
      </c>
      <c r="C71" s="15"/>
      <c r="D71" s="16"/>
      <c r="E71" s="17"/>
      <c r="F71" s="18"/>
      <c r="G71" s="17">
        <f>Tableau523[[#This Row],[Prix public HT unitaire]]-Tableau523[[#This Row],[Prix public HT unitaire]]*Tableau523[[#This Row],[Taux de remise]]</f>
        <v>0</v>
      </c>
      <c r="H71" s="17">
        <f>Tableau523[[#This Row],[Prix unitaire total HT]]*1.2</f>
        <v>0</v>
      </c>
    </row>
    <row r="72" spans="2:8" ht="12.5" x14ac:dyDescent="0.25">
      <c r="B72" s="13">
        <v>67</v>
      </c>
      <c r="C72" s="15"/>
      <c r="D72" s="16"/>
      <c r="E72" s="17"/>
      <c r="F72" s="18"/>
      <c r="G72" s="17">
        <f>Tableau523[[#This Row],[Prix public HT unitaire]]-Tableau523[[#This Row],[Prix public HT unitaire]]*Tableau523[[#This Row],[Taux de remise]]</f>
        <v>0</v>
      </c>
      <c r="H72" s="17">
        <f>Tableau523[[#This Row],[Prix unitaire total HT]]*1.2</f>
        <v>0</v>
      </c>
    </row>
    <row r="73" spans="2:8" ht="12.5" x14ac:dyDescent="0.25">
      <c r="B73" s="13">
        <v>68</v>
      </c>
      <c r="C73" s="15"/>
      <c r="D73" s="16"/>
      <c r="E73" s="17"/>
      <c r="F73" s="18"/>
      <c r="G73" s="17">
        <f>Tableau523[[#This Row],[Prix public HT unitaire]]-Tableau523[[#This Row],[Prix public HT unitaire]]*Tableau523[[#This Row],[Taux de remise]]</f>
        <v>0</v>
      </c>
      <c r="H73" s="17">
        <f>Tableau523[[#This Row],[Prix unitaire total HT]]*1.2</f>
        <v>0</v>
      </c>
    </row>
    <row r="74" spans="2:8" ht="12.5" x14ac:dyDescent="0.25">
      <c r="B74" s="13">
        <v>69</v>
      </c>
      <c r="C74" s="15"/>
      <c r="D74" s="16"/>
      <c r="E74" s="17"/>
      <c r="F74" s="18"/>
      <c r="G74" s="17">
        <f>Tableau523[[#This Row],[Prix public HT unitaire]]-Tableau523[[#This Row],[Prix public HT unitaire]]*Tableau523[[#This Row],[Taux de remise]]</f>
        <v>0</v>
      </c>
      <c r="H74" s="17">
        <f>Tableau523[[#This Row],[Prix unitaire total HT]]*1.2</f>
        <v>0</v>
      </c>
    </row>
    <row r="75" spans="2:8" ht="12.5" x14ac:dyDescent="0.25">
      <c r="B75" s="13">
        <v>70</v>
      </c>
      <c r="C75" s="15"/>
      <c r="D75" s="16"/>
      <c r="E75" s="17"/>
      <c r="F75" s="18"/>
      <c r="G75" s="17">
        <f>Tableau523[[#This Row],[Prix public HT unitaire]]-Tableau523[[#This Row],[Prix public HT unitaire]]*Tableau523[[#This Row],[Taux de remise]]</f>
        <v>0</v>
      </c>
      <c r="H75" s="17">
        <f>Tableau523[[#This Row],[Prix unitaire total HT]]*1.2</f>
        <v>0</v>
      </c>
    </row>
    <row r="76" spans="2:8" ht="12.5" x14ac:dyDescent="0.25">
      <c r="B76" s="13">
        <v>71</v>
      </c>
      <c r="C76" s="15"/>
      <c r="D76" s="16"/>
      <c r="E76" s="17"/>
      <c r="F76" s="18"/>
      <c r="G76" s="17">
        <f>Tableau523[[#This Row],[Prix public HT unitaire]]-Tableau523[[#This Row],[Prix public HT unitaire]]*Tableau523[[#This Row],[Taux de remise]]</f>
        <v>0</v>
      </c>
      <c r="H76" s="17">
        <f>Tableau523[[#This Row],[Prix unitaire total HT]]*1.2</f>
        <v>0</v>
      </c>
    </row>
    <row r="77" spans="2:8" ht="12.5" x14ac:dyDescent="0.25">
      <c r="B77" s="13">
        <v>72</v>
      </c>
      <c r="C77" s="15"/>
      <c r="D77" s="16"/>
      <c r="E77" s="17"/>
      <c r="F77" s="18"/>
      <c r="G77" s="17">
        <f>Tableau523[[#This Row],[Prix public HT unitaire]]-Tableau523[[#This Row],[Prix public HT unitaire]]*Tableau523[[#This Row],[Taux de remise]]</f>
        <v>0</v>
      </c>
      <c r="H77" s="17">
        <f>Tableau523[[#This Row],[Prix unitaire total HT]]*1.2</f>
        <v>0</v>
      </c>
    </row>
    <row r="78" spans="2:8" ht="12.5" x14ac:dyDescent="0.25">
      <c r="B78" s="13">
        <v>73</v>
      </c>
      <c r="C78" s="15"/>
      <c r="D78" s="16"/>
      <c r="E78" s="17"/>
      <c r="F78" s="18"/>
      <c r="G78" s="17">
        <f>Tableau523[[#This Row],[Prix public HT unitaire]]-Tableau523[[#This Row],[Prix public HT unitaire]]*Tableau523[[#This Row],[Taux de remise]]</f>
        <v>0</v>
      </c>
      <c r="H78" s="17">
        <f>Tableau523[[#This Row],[Prix unitaire total HT]]*1.2</f>
        <v>0</v>
      </c>
    </row>
    <row r="79" spans="2:8" ht="12.5" x14ac:dyDescent="0.25">
      <c r="B79" s="13">
        <v>74</v>
      </c>
      <c r="C79" s="15"/>
      <c r="D79" s="16"/>
      <c r="E79" s="17"/>
      <c r="F79" s="18"/>
      <c r="G79" s="17">
        <f>Tableau523[[#This Row],[Prix public HT unitaire]]-Tableau523[[#This Row],[Prix public HT unitaire]]*Tableau523[[#This Row],[Taux de remise]]</f>
        <v>0</v>
      </c>
      <c r="H79" s="17">
        <f>Tableau523[[#This Row],[Prix unitaire total HT]]*1.2</f>
        <v>0</v>
      </c>
    </row>
    <row r="80" spans="2:8" ht="12.5" x14ac:dyDescent="0.25">
      <c r="B80" s="13">
        <v>75</v>
      </c>
      <c r="C80" s="15"/>
      <c r="D80" s="16"/>
      <c r="E80" s="17"/>
      <c r="F80" s="18"/>
      <c r="G80" s="17">
        <f>Tableau523[[#This Row],[Prix public HT unitaire]]-Tableau523[[#This Row],[Prix public HT unitaire]]*Tableau523[[#This Row],[Taux de remise]]</f>
        <v>0</v>
      </c>
      <c r="H80" s="17">
        <f>Tableau523[[#This Row],[Prix unitaire total HT]]*1.2</f>
        <v>0</v>
      </c>
    </row>
    <row r="81" spans="2:8" ht="12.5" x14ac:dyDescent="0.25">
      <c r="B81" s="13">
        <v>76</v>
      </c>
      <c r="C81" s="15"/>
      <c r="D81" s="16"/>
      <c r="E81" s="17"/>
      <c r="F81" s="18"/>
      <c r="G81" s="17">
        <f>Tableau523[[#This Row],[Prix public HT unitaire]]-Tableau523[[#This Row],[Prix public HT unitaire]]*Tableau523[[#This Row],[Taux de remise]]</f>
        <v>0</v>
      </c>
      <c r="H81" s="17">
        <f>Tableau523[[#This Row],[Prix unitaire total HT]]*1.2</f>
        <v>0</v>
      </c>
    </row>
    <row r="82" spans="2:8" ht="12.5" x14ac:dyDescent="0.25">
      <c r="B82" s="13">
        <v>77</v>
      </c>
      <c r="C82" s="15"/>
      <c r="D82" s="16"/>
      <c r="E82" s="17"/>
      <c r="F82" s="18"/>
      <c r="G82" s="17">
        <f>Tableau523[[#This Row],[Prix public HT unitaire]]-Tableau523[[#This Row],[Prix public HT unitaire]]*Tableau523[[#This Row],[Taux de remise]]</f>
        <v>0</v>
      </c>
      <c r="H82" s="17">
        <f>Tableau523[[#This Row],[Prix unitaire total HT]]*1.2</f>
        <v>0</v>
      </c>
    </row>
    <row r="83" spans="2:8" ht="12.5" x14ac:dyDescent="0.25">
      <c r="B83" s="13">
        <v>78</v>
      </c>
      <c r="C83" s="15"/>
      <c r="D83" s="16"/>
      <c r="E83" s="17"/>
      <c r="F83" s="18"/>
      <c r="G83" s="17">
        <f>Tableau523[[#This Row],[Prix public HT unitaire]]-Tableau523[[#This Row],[Prix public HT unitaire]]*Tableau523[[#This Row],[Taux de remise]]</f>
        <v>0</v>
      </c>
      <c r="H83" s="17">
        <f>Tableau523[[#This Row],[Prix unitaire total HT]]*1.2</f>
        <v>0</v>
      </c>
    </row>
    <row r="84" spans="2:8" ht="12.5" x14ac:dyDescent="0.25">
      <c r="B84" s="13">
        <v>79</v>
      </c>
      <c r="C84" s="15"/>
      <c r="D84" s="16"/>
      <c r="E84" s="17"/>
      <c r="F84" s="18"/>
      <c r="G84" s="17">
        <f>Tableau523[[#This Row],[Prix public HT unitaire]]-Tableau523[[#This Row],[Prix public HT unitaire]]*Tableau523[[#This Row],[Taux de remise]]</f>
        <v>0</v>
      </c>
      <c r="H84" s="17">
        <f>Tableau523[[#This Row],[Prix unitaire total HT]]*1.2</f>
        <v>0</v>
      </c>
    </row>
    <row r="85" spans="2:8" ht="12.5" x14ac:dyDescent="0.25">
      <c r="B85" s="13">
        <v>80</v>
      </c>
      <c r="C85" s="15"/>
      <c r="D85" s="16"/>
      <c r="E85" s="17"/>
      <c r="F85" s="18"/>
      <c r="G85" s="17">
        <f>Tableau523[[#This Row],[Prix public HT unitaire]]-Tableau523[[#This Row],[Prix public HT unitaire]]*Tableau523[[#This Row],[Taux de remise]]</f>
        <v>0</v>
      </c>
      <c r="H85" s="17">
        <f>Tableau523[[#This Row],[Prix unitaire total HT]]*1.2</f>
        <v>0</v>
      </c>
    </row>
    <row r="86" spans="2:8" ht="12.5" x14ac:dyDescent="0.25">
      <c r="B86" s="13">
        <v>81</v>
      </c>
      <c r="C86" s="15"/>
      <c r="D86" s="16"/>
      <c r="E86" s="17"/>
      <c r="F86" s="18"/>
      <c r="G86" s="17">
        <f>Tableau523[[#This Row],[Prix public HT unitaire]]-Tableau523[[#This Row],[Prix public HT unitaire]]*Tableau523[[#This Row],[Taux de remise]]</f>
        <v>0</v>
      </c>
      <c r="H86" s="17">
        <f>Tableau523[[#This Row],[Prix unitaire total HT]]*1.2</f>
        <v>0</v>
      </c>
    </row>
    <row r="87" spans="2:8" ht="12.5" x14ac:dyDescent="0.25">
      <c r="B87" s="13">
        <v>82</v>
      </c>
      <c r="C87" s="15"/>
      <c r="D87" s="16"/>
      <c r="E87" s="17"/>
      <c r="F87" s="18"/>
      <c r="G87" s="17">
        <f>Tableau523[[#This Row],[Prix public HT unitaire]]-Tableau523[[#This Row],[Prix public HT unitaire]]*Tableau523[[#This Row],[Taux de remise]]</f>
        <v>0</v>
      </c>
      <c r="H87" s="17">
        <f>Tableau523[[#This Row],[Prix unitaire total HT]]*1.2</f>
        <v>0</v>
      </c>
    </row>
    <row r="88" spans="2:8" ht="12.5" x14ac:dyDescent="0.25">
      <c r="B88" s="13">
        <v>83</v>
      </c>
      <c r="C88" s="15"/>
      <c r="D88" s="16"/>
      <c r="E88" s="17"/>
      <c r="F88" s="18"/>
      <c r="G88" s="17">
        <f>Tableau523[[#This Row],[Prix public HT unitaire]]-Tableau523[[#This Row],[Prix public HT unitaire]]*Tableau523[[#This Row],[Taux de remise]]</f>
        <v>0</v>
      </c>
      <c r="H88" s="17">
        <f>Tableau523[[#This Row],[Prix unitaire total HT]]*1.2</f>
        <v>0</v>
      </c>
    </row>
    <row r="89" spans="2:8" ht="12.5" x14ac:dyDescent="0.25">
      <c r="B89" s="13">
        <v>84</v>
      </c>
      <c r="C89" s="15"/>
      <c r="D89" s="16"/>
      <c r="E89" s="17"/>
      <c r="F89" s="18"/>
      <c r="G89" s="17">
        <f>Tableau523[[#This Row],[Prix public HT unitaire]]-Tableau523[[#This Row],[Prix public HT unitaire]]*Tableau523[[#This Row],[Taux de remise]]</f>
        <v>0</v>
      </c>
      <c r="H89" s="17">
        <f>Tableau523[[#This Row],[Prix unitaire total HT]]*1.2</f>
        <v>0</v>
      </c>
    </row>
    <row r="90" spans="2:8" ht="12.5" x14ac:dyDescent="0.25">
      <c r="B90" s="13">
        <v>85</v>
      </c>
      <c r="C90" s="15"/>
      <c r="D90" s="16"/>
      <c r="E90" s="17"/>
      <c r="F90" s="18"/>
      <c r="G90" s="17">
        <f>Tableau523[[#This Row],[Prix public HT unitaire]]-Tableau523[[#This Row],[Prix public HT unitaire]]*Tableau523[[#This Row],[Taux de remise]]</f>
        <v>0</v>
      </c>
      <c r="H90" s="17">
        <f>Tableau523[[#This Row],[Prix unitaire total HT]]*1.2</f>
        <v>0</v>
      </c>
    </row>
    <row r="91" spans="2:8" ht="12.5" x14ac:dyDescent="0.25">
      <c r="B91" s="13">
        <v>86</v>
      </c>
      <c r="C91" s="15"/>
      <c r="D91" s="16"/>
      <c r="E91" s="17"/>
      <c r="F91" s="18"/>
      <c r="G91" s="17">
        <f>Tableau523[[#This Row],[Prix public HT unitaire]]-Tableau523[[#This Row],[Prix public HT unitaire]]*Tableau523[[#This Row],[Taux de remise]]</f>
        <v>0</v>
      </c>
      <c r="H91" s="17">
        <f>Tableau523[[#This Row],[Prix unitaire total HT]]*1.2</f>
        <v>0</v>
      </c>
    </row>
    <row r="92" spans="2:8" ht="12.5" x14ac:dyDescent="0.25">
      <c r="B92" s="13">
        <v>87</v>
      </c>
      <c r="C92" s="15"/>
      <c r="D92" s="16"/>
      <c r="E92" s="17"/>
      <c r="F92" s="18"/>
      <c r="G92" s="17">
        <f>Tableau523[[#This Row],[Prix public HT unitaire]]-Tableau523[[#This Row],[Prix public HT unitaire]]*Tableau523[[#This Row],[Taux de remise]]</f>
        <v>0</v>
      </c>
      <c r="H92" s="17">
        <f>Tableau523[[#This Row],[Prix unitaire total HT]]*1.2</f>
        <v>0</v>
      </c>
    </row>
    <row r="93" spans="2:8" ht="12.5" x14ac:dyDescent="0.25">
      <c r="B93" s="13">
        <v>88</v>
      </c>
      <c r="C93" s="15"/>
      <c r="D93" s="16"/>
      <c r="E93" s="17"/>
      <c r="F93" s="18"/>
      <c r="G93" s="17">
        <f>Tableau523[[#This Row],[Prix public HT unitaire]]-Tableau523[[#This Row],[Prix public HT unitaire]]*Tableau523[[#This Row],[Taux de remise]]</f>
        <v>0</v>
      </c>
      <c r="H93" s="17">
        <f>Tableau523[[#This Row],[Prix unitaire total HT]]*1.2</f>
        <v>0</v>
      </c>
    </row>
    <row r="94" spans="2:8" ht="12.5" x14ac:dyDescent="0.25">
      <c r="B94" s="13">
        <v>89</v>
      </c>
      <c r="C94" s="15"/>
      <c r="D94" s="16"/>
      <c r="E94" s="17"/>
      <c r="F94" s="18"/>
      <c r="G94" s="17">
        <f>Tableau523[[#This Row],[Prix public HT unitaire]]-Tableau523[[#This Row],[Prix public HT unitaire]]*Tableau523[[#This Row],[Taux de remise]]</f>
        <v>0</v>
      </c>
      <c r="H94" s="17">
        <f>Tableau523[[#This Row],[Prix unitaire total HT]]*1.2</f>
        <v>0</v>
      </c>
    </row>
    <row r="95" spans="2:8" ht="12.5" x14ac:dyDescent="0.25">
      <c r="B95" s="13">
        <v>90</v>
      </c>
      <c r="C95" s="15"/>
      <c r="D95" s="16"/>
      <c r="E95" s="17"/>
      <c r="F95" s="18"/>
      <c r="G95" s="17">
        <f>Tableau523[[#This Row],[Prix public HT unitaire]]-Tableau523[[#This Row],[Prix public HT unitaire]]*Tableau523[[#This Row],[Taux de remise]]</f>
        <v>0</v>
      </c>
      <c r="H95" s="17">
        <f>Tableau523[[#This Row],[Prix unitaire total HT]]*1.2</f>
        <v>0</v>
      </c>
    </row>
    <row r="96" spans="2:8" ht="12.5" x14ac:dyDescent="0.25">
      <c r="B96" s="13">
        <v>91</v>
      </c>
      <c r="C96" s="15"/>
      <c r="D96" s="16"/>
      <c r="E96" s="17"/>
      <c r="F96" s="18"/>
      <c r="G96" s="17">
        <f>Tableau523[[#This Row],[Prix public HT unitaire]]-Tableau523[[#This Row],[Prix public HT unitaire]]*Tableau523[[#This Row],[Taux de remise]]</f>
        <v>0</v>
      </c>
      <c r="H96" s="17">
        <f>Tableau523[[#This Row],[Prix unitaire total HT]]*1.2</f>
        <v>0</v>
      </c>
    </row>
    <row r="97" spans="2:8" ht="12.5" x14ac:dyDescent="0.25">
      <c r="B97" s="13">
        <v>92</v>
      </c>
      <c r="C97" s="15"/>
      <c r="D97" s="16"/>
      <c r="E97" s="17"/>
      <c r="F97" s="18"/>
      <c r="G97" s="17">
        <f>Tableau523[[#This Row],[Prix public HT unitaire]]-Tableau523[[#This Row],[Prix public HT unitaire]]*Tableau523[[#This Row],[Taux de remise]]</f>
        <v>0</v>
      </c>
      <c r="H97" s="17">
        <f>Tableau523[[#This Row],[Prix unitaire total HT]]*1.2</f>
        <v>0</v>
      </c>
    </row>
    <row r="98" spans="2:8" ht="12.5" x14ac:dyDescent="0.25">
      <c r="B98" s="13">
        <v>93</v>
      </c>
      <c r="C98" s="15"/>
      <c r="D98" s="16"/>
      <c r="E98" s="17"/>
      <c r="F98" s="18"/>
      <c r="G98" s="17">
        <f>Tableau523[[#This Row],[Prix public HT unitaire]]-Tableau523[[#This Row],[Prix public HT unitaire]]*Tableau523[[#This Row],[Taux de remise]]</f>
        <v>0</v>
      </c>
      <c r="H98" s="17">
        <f>Tableau523[[#This Row],[Prix unitaire total HT]]*1.2</f>
        <v>0</v>
      </c>
    </row>
    <row r="99" spans="2:8" ht="12.5" x14ac:dyDescent="0.25">
      <c r="B99" s="13">
        <v>94</v>
      </c>
      <c r="C99" s="15"/>
      <c r="D99" s="16"/>
      <c r="E99" s="17"/>
      <c r="F99" s="18"/>
      <c r="G99" s="17">
        <f>Tableau523[[#This Row],[Prix public HT unitaire]]-Tableau523[[#This Row],[Prix public HT unitaire]]*Tableau523[[#This Row],[Taux de remise]]</f>
        <v>0</v>
      </c>
      <c r="H99" s="17">
        <f>Tableau523[[#This Row],[Prix unitaire total HT]]*1.2</f>
        <v>0</v>
      </c>
    </row>
    <row r="100" spans="2:8" ht="12.5" x14ac:dyDescent="0.25">
      <c r="B100" s="13">
        <v>95</v>
      </c>
      <c r="C100" s="15"/>
      <c r="D100" s="16"/>
      <c r="E100" s="17"/>
      <c r="F100" s="18"/>
      <c r="G100" s="17">
        <f>Tableau523[[#This Row],[Prix public HT unitaire]]-Tableau523[[#This Row],[Prix public HT unitaire]]*Tableau523[[#This Row],[Taux de remise]]</f>
        <v>0</v>
      </c>
      <c r="H100" s="17">
        <f>Tableau523[[#This Row],[Prix unitaire total HT]]*1.2</f>
        <v>0</v>
      </c>
    </row>
    <row r="101" spans="2:8" ht="12.5" x14ac:dyDescent="0.25">
      <c r="B101" s="13">
        <v>96</v>
      </c>
      <c r="C101" s="15"/>
      <c r="D101" s="16"/>
      <c r="E101" s="17"/>
      <c r="F101" s="18"/>
      <c r="G101" s="17">
        <f>Tableau523[[#This Row],[Prix public HT unitaire]]-Tableau523[[#This Row],[Prix public HT unitaire]]*Tableau523[[#This Row],[Taux de remise]]</f>
        <v>0</v>
      </c>
      <c r="H101" s="17">
        <f>Tableau523[[#This Row],[Prix unitaire total HT]]*1.2</f>
        <v>0</v>
      </c>
    </row>
    <row r="102" spans="2:8" ht="12.5" x14ac:dyDescent="0.25">
      <c r="B102" s="13">
        <v>97</v>
      </c>
      <c r="C102" s="15"/>
      <c r="D102" s="16"/>
      <c r="E102" s="17"/>
      <c r="F102" s="18"/>
      <c r="G102" s="17">
        <f>Tableau523[[#This Row],[Prix public HT unitaire]]-Tableau523[[#This Row],[Prix public HT unitaire]]*Tableau523[[#This Row],[Taux de remise]]</f>
        <v>0</v>
      </c>
      <c r="H102" s="17">
        <f>Tableau523[[#This Row],[Prix unitaire total HT]]*1.2</f>
        <v>0</v>
      </c>
    </row>
    <row r="103" spans="2:8" ht="12.5" x14ac:dyDescent="0.25">
      <c r="B103" s="13">
        <v>98</v>
      </c>
      <c r="C103" s="15"/>
      <c r="D103" s="16"/>
      <c r="E103" s="17"/>
      <c r="F103" s="18"/>
      <c r="G103" s="17">
        <f>Tableau523[[#This Row],[Prix public HT unitaire]]-Tableau523[[#This Row],[Prix public HT unitaire]]*Tableau523[[#This Row],[Taux de remise]]</f>
        <v>0</v>
      </c>
      <c r="H103" s="17">
        <f>Tableau523[[#This Row],[Prix unitaire total HT]]*1.2</f>
        <v>0</v>
      </c>
    </row>
    <row r="104" spans="2:8" ht="12.5" x14ac:dyDescent="0.25">
      <c r="B104" s="13">
        <v>99</v>
      </c>
      <c r="C104" s="15"/>
      <c r="D104" s="16"/>
      <c r="E104" s="17"/>
      <c r="F104" s="18"/>
      <c r="G104" s="17">
        <f>Tableau523[[#This Row],[Prix public HT unitaire]]-Tableau523[[#This Row],[Prix public HT unitaire]]*Tableau523[[#This Row],[Taux de remise]]</f>
        <v>0</v>
      </c>
      <c r="H104" s="17">
        <f>Tableau523[[#This Row],[Prix unitaire total HT]]*1.2</f>
        <v>0</v>
      </c>
    </row>
    <row r="105" spans="2:8" ht="12.5" x14ac:dyDescent="0.25">
      <c r="B105" s="13">
        <v>100</v>
      </c>
      <c r="C105" s="15"/>
      <c r="D105" s="16"/>
      <c r="E105" s="17"/>
      <c r="F105" s="18"/>
      <c r="G105" s="17">
        <f>Tableau523[[#This Row],[Prix public HT unitaire]]-Tableau523[[#This Row],[Prix public HT unitaire]]*Tableau523[[#This Row],[Taux de remise]]</f>
        <v>0</v>
      </c>
      <c r="H105" s="17">
        <f>Tableau523[[#This Row],[Prix unitaire total HT]]*1.2</f>
        <v>0</v>
      </c>
    </row>
  </sheetData>
  <mergeCells count="2">
    <mergeCell ref="C2:H2"/>
    <mergeCell ref="C4:H4"/>
  </mergeCells>
  <phoneticPr fontId="10" type="noConversion"/>
  <pageMargins left="0.31496062992125984" right="0.31496062992125984" top="0.74803149606299213" bottom="0.74803149606299213" header="0.31496062992125984" footer="0.31496062992125984"/>
  <pageSetup paperSize="9" scale="75" orientation="landscape" horizontalDpi="4294967293" verticalDpi="0" r:id="rId1"/>
  <headerFooter>
    <oddHeader>&amp;CUMLP - BPU - LOT 1</oddHeader>
    <oddFooter>&amp;RDécembre 2025 -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CBD15-8F6F-48FE-B0F8-00DF0ED730C0}">
  <dimension ref="B2:H55"/>
  <sheetViews>
    <sheetView showGridLines="0" topLeftCell="A4" zoomScaleNormal="100" workbookViewId="0">
      <selection activeCell="C4" sqref="C4:H4"/>
    </sheetView>
  </sheetViews>
  <sheetFormatPr baseColWidth="10" defaultColWidth="11.453125" defaultRowHeight="10" x14ac:dyDescent="0.2"/>
  <cols>
    <col min="1" max="1" width="1.54296875" style="1" customWidth="1"/>
    <col min="2" max="2" width="9.08984375" style="1" bestFit="1" customWidth="1"/>
    <col min="3" max="3" width="20" style="1" bestFit="1" customWidth="1"/>
    <col min="4" max="4" width="62.36328125" style="1" customWidth="1"/>
    <col min="5" max="5" width="14.08984375" style="3" customWidth="1"/>
    <col min="6" max="6" width="8.36328125" style="4" customWidth="1"/>
    <col min="7" max="7" width="14" style="3" bestFit="1" customWidth="1"/>
    <col min="8" max="8" width="13" style="3" customWidth="1"/>
    <col min="9" max="16384" width="11.453125" style="1"/>
  </cols>
  <sheetData>
    <row r="2" spans="2:8" ht="48" customHeight="1" x14ac:dyDescent="0.5">
      <c r="C2" s="44" t="s">
        <v>10</v>
      </c>
      <c r="D2" s="45"/>
      <c r="E2" s="45"/>
      <c r="F2" s="45"/>
      <c r="G2" s="45"/>
      <c r="H2" s="45"/>
    </row>
    <row r="4" spans="2:8" ht="72.75" customHeight="1" x14ac:dyDescent="0.2">
      <c r="C4" s="46" t="s">
        <v>9</v>
      </c>
      <c r="D4" s="46"/>
      <c r="E4" s="46"/>
      <c r="F4" s="46"/>
      <c r="G4" s="46"/>
      <c r="H4" s="46"/>
    </row>
    <row r="5" spans="2:8" s="2" customFormat="1" ht="25" x14ac:dyDescent="0.2">
      <c r="B5" s="14" t="s">
        <v>5</v>
      </c>
      <c r="C5" s="5" t="s">
        <v>4</v>
      </c>
      <c r="D5" s="6" t="s">
        <v>2</v>
      </c>
      <c r="E5" s="7" t="s">
        <v>3</v>
      </c>
      <c r="F5" s="8" t="s">
        <v>0</v>
      </c>
      <c r="G5" s="7" t="s">
        <v>6</v>
      </c>
      <c r="H5" s="7" t="s">
        <v>7</v>
      </c>
    </row>
    <row r="6" spans="2:8" ht="12.5" x14ac:dyDescent="0.25">
      <c r="B6" s="13">
        <v>1</v>
      </c>
      <c r="C6" s="9"/>
      <c r="D6" s="10" t="s">
        <v>23</v>
      </c>
      <c r="E6" s="11"/>
      <c r="F6" s="12"/>
      <c r="G6" s="17">
        <f>Tableau523894[[#This Row],[Prix public HT unitaire]]-Tableau523894[[#This Row],[Prix public HT unitaire]]*Tableau523894[[#This Row],[Taux de remise]]</f>
        <v>0</v>
      </c>
      <c r="H6" s="17">
        <f>Tableau523894[[#This Row],[Prix unitaire total HT]]*1.2</f>
        <v>0</v>
      </c>
    </row>
    <row r="7" spans="2:8" ht="12.5" x14ac:dyDescent="0.25">
      <c r="B7" s="13">
        <v>2</v>
      </c>
      <c r="C7" s="9"/>
      <c r="D7" s="10" t="s">
        <v>24</v>
      </c>
      <c r="E7" s="11"/>
      <c r="F7" s="12"/>
      <c r="G7" s="17">
        <f>Tableau523894[[#This Row],[Prix public HT unitaire]]-Tableau523894[[#This Row],[Prix public HT unitaire]]*Tableau523894[[#This Row],[Taux de remise]]</f>
        <v>0</v>
      </c>
      <c r="H7" s="17">
        <f>Tableau523894[[#This Row],[Prix unitaire total HT]]*1.2</f>
        <v>0</v>
      </c>
    </row>
    <row r="8" spans="2:8" ht="12.5" x14ac:dyDescent="0.25">
      <c r="B8" s="13">
        <v>3</v>
      </c>
      <c r="C8" s="9"/>
      <c r="D8" s="10" t="s">
        <v>25</v>
      </c>
      <c r="E8" s="11"/>
      <c r="F8" s="12"/>
      <c r="G8" s="17">
        <f>Tableau523894[[#This Row],[Prix public HT unitaire]]-Tableau523894[[#This Row],[Prix public HT unitaire]]*Tableau523894[[#This Row],[Taux de remise]]</f>
        <v>0</v>
      </c>
      <c r="H8" s="17">
        <f>Tableau523894[[#This Row],[Prix unitaire total HT]]*1.2</f>
        <v>0</v>
      </c>
    </row>
    <row r="9" spans="2:8" ht="12.5" x14ac:dyDescent="0.25">
      <c r="B9" s="13">
        <v>4</v>
      </c>
      <c r="C9" s="9"/>
      <c r="D9" s="10" t="s">
        <v>26</v>
      </c>
      <c r="E9" s="11"/>
      <c r="F9" s="12"/>
      <c r="G9" s="17">
        <f>Tableau523894[[#This Row],[Prix public HT unitaire]]-Tableau523894[[#This Row],[Prix public HT unitaire]]*Tableau523894[[#This Row],[Taux de remise]]</f>
        <v>0</v>
      </c>
      <c r="H9" s="17">
        <f>Tableau523894[[#This Row],[Prix unitaire total HT]]*1.2</f>
        <v>0</v>
      </c>
    </row>
    <row r="10" spans="2:8" ht="12.5" x14ac:dyDescent="0.25">
      <c r="B10" s="13">
        <v>5</v>
      </c>
      <c r="C10" s="9"/>
      <c r="D10" s="10" t="s">
        <v>27</v>
      </c>
      <c r="E10" s="11"/>
      <c r="F10" s="12"/>
      <c r="G10" s="17">
        <f>Tableau523894[[#This Row],[Prix public HT unitaire]]-Tableau523894[[#This Row],[Prix public HT unitaire]]*Tableau523894[[#This Row],[Taux de remise]]</f>
        <v>0</v>
      </c>
      <c r="H10" s="17">
        <f>Tableau523894[[#This Row],[Prix unitaire total HT]]*1.2</f>
        <v>0</v>
      </c>
    </row>
    <row r="11" spans="2:8" ht="12.5" x14ac:dyDescent="0.25">
      <c r="B11" s="13">
        <v>6</v>
      </c>
      <c r="C11" s="9"/>
      <c r="D11" s="10" t="s">
        <v>28</v>
      </c>
      <c r="E11" s="11"/>
      <c r="F11" s="12"/>
      <c r="G11" s="17">
        <f>Tableau523894[[#This Row],[Prix public HT unitaire]]-Tableau523894[[#This Row],[Prix public HT unitaire]]*Tableau523894[[#This Row],[Taux de remise]]</f>
        <v>0</v>
      </c>
      <c r="H11" s="17">
        <f>Tableau523894[[#This Row],[Prix unitaire total HT]]*1.2</f>
        <v>0</v>
      </c>
    </row>
    <row r="12" spans="2:8" ht="12.5" x14ac:dyDescent="0.25">
      <c r="B12" s="13">
        <v>7</v>
      </c>
      <c r="C12" s="9"/>
      <c r="D12" s="10"/>
      <c r="E12" s="11"/>
      <c r="F12" s="12"/>
      <c r="G12" s="17">
        <f>Tableau523894[[#This Row],[Prix public HT unitaire]]-Tableau523894[[#This Row],[Prix public HT unitaire]]*Tableau523894[[#This Row],[Taux de remise]]</f>
        <v>0</v>
      </c>
      <c r="H12" s="17">
        <f>Tableau523894[[#This Row],[Prix unitaire total HT]]*1.2</f>
        <v>0</v>
      </c>
    </row>
    <row r="13" spans="2:8" ht="12.5" x14ac:dyDescent="0.25">
      <c r="B13" s="13">
        <v>8</v>
      </c>
      <c r="C13" s="9"/>
      <c r="D13" s="10"/>
      <c r="E13" s="11"/>
      <c r="F13" s="12"/>
      <c r="G13" s="17">
        <f>Tableau523894[[#This Row],[Prix public HT unitaire]]-Tableau523894[[#This Row],[Prix public HT unitaire]]*Tableau523894[[#This Row],[Taux de remise]]</f>
        <v>0</v>
      </c>
      <c r="H13" s="17">
        <f>Tableau523894[[#This Row],[Prix unitaire total HT]]*1.2</f>
        <v>0</v>
      </c>
    </row>
    <row r="14" spans="2:8" ht="12.5" x14ac:dyDescent="0.25">
      <c r="B14" s="13">
        <v>9</v>
      </c>
      <c r="C14" s="9"/>
      <c r="D14" s="10"/>
      <c r="E14" s="11"/>
      <c r="F14" s="12"/>
      <c r="G14" s="17">
        <f>Tableau523894[[#This Row],[Prix public HT unitaire]]-Tableau523894[[#This Row],[Prix public HT unitaire]]*Tableau523894[[#This Row],[Taux de remise]]</f>
        <v>0</v>
      </c>
      <c r="H14" s="17">
        <f>Tableau523894[[#This Row],[Prix unitaire total HT]]*1.2</f>
        <v>0</v>
      </c>
    </row>
    <row r="15" spans="2:8" ht="12.5" x14ac:dyDescent="0.25">
      <c r="B15" s="13">
        <v>10</v>
      </c>
      <c r="C15" s="9"/>
      <c r="D15" s="10"/>
      <c r="E15" s="11"/>
      <c r="F15" s="12"/>
      <c r="G15" s="17">
        <f>Tableau523894[[#This Row],[Prix public HT unitaire]]-Tableau523894[[#This Row],[Prix public HT unitaire]]*Tableau523894[[#This Row],[Taux de remise]]</f>
        <v>0</v>
      </c>
      <c r="H15" s="17">
        <f>Tableau523894[[#This Row],[Prix unitaire total HT]]*1.2</f>
        <v>0</v>
      </c>
    </row>
    <row r="16" spans="2:8" ht="12.5" x14ac:dyDescent="0.25">
      <c r="B16" s="13">
        <v>11</v>
      </c>
      <c r="C16" s="9"/>
      <c r="D16" s="10"/>
      <c r="E16" s="11"/>
      <c r="F16" s="12"/>
      <c r="G16" s="17">
        <f>Tableau523894[[#This Row],[Prix public HT unitaire]]-Tableau523894[[#This Row],[Prix public HT unitaire]]*Tableau523894[[#This Row],[Taux de remise]]</f>
        <v>0</v>
      </c>
      <c r="H16" s="17">
        <f>Tableau523894[[#This Row],[Prix unitaire total HT]]*1.2</f>
        <v>0</v>
      </c>
    </row>
    <row r="17" spans="2:8" ht="12.5" x14ac:dyDescent="0.25">
      <c r="B17" s="13">
        <v>12</v>
      </c>
      <c r="C17" s="9"/>
      <c r="D17" s="10"/>
      <c r="E17" s="11"/>
      <c r="F17" s="12"/>
      <c r="G17" s="17">
        <f>Tableau523894[[#This Row],[Prix public HT unitaire]]-Tableau523894[[#This Row],[Prix public HT unitaire]]*Tableau523894[[#This Row],[Taux de remise]]</f>
        <v>0</v>
      </c>
      <c r="H17" s="17">
        <f>Tableau523894[[#This Row],[Prix unitaire total HT]]*1.2</f>
        <v>0</v>
      </c>
    </row>
    <row r="18" spans="2:8" ht="12.5" x14ac:dyDescent="0.25">
      <c r="B18" s="13">
        <v>13</v>
      </c>
      <c r="C18" s="9"/>
      <c r="D18" s="10"/>
      <c r="E18" s="11"/>
      <c r="F18" s="12"/>
      <c r="G18" s="17">
        <f>Tableau523894[[#This Row],[Prix public HT unitaire]]-Tableau523894[[#This Row],[Prix public HT unitaire]]*Tableau523894[[#This Row],[Taux de remise]]</f>
        <v>0</v>
      </c>
      <c r="H18" s="17">
        <f>Tableau523894[[#This Row],[Prix unitaire total HT]]*1.2</f>
        <v>0</v>
      </c>
    </row>
    <row r="19" spans="2:8" ht="12.5" x14ac:dyDescent="0.25">
      <c r="B19" s="13">
        <v>14</v>
      </c>
      <c r="C19" s="9"/>
      <c r="D19" s="10"/>
      <c r="E19" s="11"/>
      <c r="F19" s="12"/>
      <c r="G19" s="17">
        <f>Tableau523894[[#This Row],[Prix public HT unitaire]]-Tableau523894[[#This Row],[Prix public HT unitaire]]*Tableau523894[[#This Row],[Taux de remise]]</f>
        <v>0</v>
      </c>
      <c r="H19" s="17">
        <f>Tableau523894[[#This Row],[Prix unitaire total HT]]*1.2</f>
        <v>0</v>
      </c>
    </row>
    <row r="20" spans="2:8" ht="12.5" x14ac:dyDescent="0.25">
      <c r="B20" s="13">
        <v>15</v>
      </c>
      <c r="C20" s="9"/>
      <c r="D20" s="10"/>
      <c r="E20" s="11"/>
      <c r="F20" s="12"/>
      <c r="G20" s="17">
        <f>Tableau523894[[#This Row],[Prix public HT unitaire]]-Tableau523894[[#This Row],[Prix public HT unitaire]]*Tableau523894[[#This Row],[Taux de remise]]</f>
        <v>0</v>
      </c>
      <c r="H20" s="17">
        <f>Tableau523894[[#This Row],[Prix unitaire total HT]]*1.2</f>
        <v>0</v>
      </c>
    </row>
    <row r="21" spans="2:8" ht="12.5" x14ac:dyDescent="0.25">
      <c r="B21" s="13">
        <v>16</v>
      </c>
      <c r="C21" s="9"/>
      <c r="D21" s="10"/>
      <c r="E21" s="11"/>
      <c r="F21" s="12"/>
      <c r="G21" s="17">
        <f>Tableau523894[[#This Row],[Prix public HT unitaire]]-Tableau523894[[#This Row],[Prix public HT unitaire]]*Tableau523894[[#This Row],[Taux de remise]]</f>
        <v>0</v>
      </c>
      <c r="H21" s="17">
        <f>Tableau523894[[#This Row],[Prix unitaire total HT]]*1.2</f>
        <v>0</v>
      </c>
    </row>
    <row r="22" spans="2:8" ht="12.5" x14ac:dyDescent="0.25">
      <c r="B22" s="13">
        <v>17</v>
      </c>
      <c r="C22" s="9"/>
      <c r="D22" s="10"/>
      <c r="E22" s="11"/>
      <c r="F22" s="12"/>
      <c r="G22" s="17">
        <f>Tableau523894[[#This Row],[Prix public HT unitaire]]-Tableau523894[[#This Row],[Prix public HT unitaire]]*Tableau523894[[#This Row],[Taux de remise]]</f>
        <v>0</v>
      </c>
      <c r="H22" s="17">
        <f>Tableau523894[[#This Row],[Prix unitaire total HT]]*1.2</f>
        <v>0</v>
      </c>
    </row>
    <row r="23" spans="2:8" ht="12.5" x14ac:dyDescent="0.25">
      <c r="B23" s="13">
        <v>18</v>
      </c>
      <c r="C23" s="9"/>
      <c r="D23" s="10"/>
      <c r="E23" s="11"/>
      <c r="F23" s="12"/>
      <c r="G23" s="17">
        <f>Tableau523894[[#This Row],[Prix public HT unitaire]]-Tableau523894[[#This Row],[Prix public HT unitaire]]*Tableau523894[[#This Row],[Taux de remise]]</f>
        <v>0</v>
      </c>
      <c r="H23" s="17">
        <f>Tableau523894[[#This Row],[Prix unitaire total HT]]*1.2</f>
        <v>0</v>
      </c>
    </row>
    <row r="24" spans="2:8" ht="12.5" x14ac:dyDescent="0.25">
      <c r="B24" s="13">
        <v>19</v>
      </c>
      <c r="C24" s="9"/>
      <c r="D24" s="10"/>
      <c r="E24" s="11"/>
      <c r="F24" s="12"/>
      <c r="G24" s="17">
        <f>Tableau523894[[#This Row],[Prix public HT unitaire]]-Tableau523894[[#This Row],[Prix public HT unitaire]]*Tableau523894[[#This Row],[Taux de remise]]</f>
        <v>0</v>
      </c>
      <c r="H24" s="17">
        <f>Tableau523894[[#This Row],[Prix unitaire total HT]]*1.2</f>
        <v>0</v>
      </c>
    </row>
    <row r="25" spans="2:8" ht="12.5" x14ac:dyDescent="0.25">
      <c r="B25" s="13">
        <v>20</v>
      </c>
      <c r="C25" s="9"/>
      <c r="D25" s="10"/>
      <c r="E25" s="11"/>
      <c r="F25" s="12"/>
      <c r="G25" s="17">
        <f>Tableau523894[[#This Row],[Prix public HT unitaire]]-Tableau523894[[#This Row],[Prix public HT unitaire]]*Tableau523894[[#This Row],[Taux de remise]]</f>
        <v>0</v>
      </c>
      <c r="H25" s="17">
        <f>Tableau523894[[#This Row],[Prix unitaire total HT]]*1.2</f>
        <v>0</v>
      </c>
    </row>
    <row r="26" spans="2:8" ht="12.5" x14ac:dyDescent="0.25">
      <c r="B26" s="13">
        <v>21</v>
      </c>
      <c r="C26" s="9"/>
      <c r="D26" s="10"/>
      <c r="E26" s="11"/>
      <c r="F26" s="12"/>
      <c r="G26" s="17">
        <f>Tableau523894[[#This Row],[Prix public HT unitaire]]-Tableau523894[[#This Row],[Prix public HT unitaire]]*Tableau523894[[#This Row],[Taux de remise]]</f>
        <v>0</v>
      </c>
      <c r="H26" s="17">
        <f>Tableau523894[[#This Row],[Prix unitaire total HT]]*1.2</f>
        <v>0</v>
      </c>
    </row>
    <row r="27" spans="2:8" ht="12.5" x14ac:dyDescent="0.25">
      <c r="B27" s="13">
        <v>22</v>
      </c>
      <c r="C27" s="9"/>
      <c r="D27" s="10"/>
      <c r="E27" s="11"/>
      <c r="F27" s="12"/>
      <c r="G27" s="17">
        <f>Tableau523894[[#This Row],[Prix public HT unitaire]]-Tableau523894[[#This Row],[Prix public HT unitaire]]*Tableau523894[[#This Row],[Taux de remise]]</f>
        <v>0</v>
      </c>
      <c r="H27" s="17">
        <f>Tableau523894[[#This Row],[Prix unitaire total HT]]*1.2</f>
        <v>0</v>
      </c>
    </row>
    <row r="28" spans="2:8" ht="12.5" x14ac:dyDescent="0.25">
      <c r="B28" s="13">
        <v>23</v>
      </c>
      <c r="C28" s="9"/>
      <c r="D28" s="10"/>
      <c r="E28" s="11"/>
      <c r="F28" s="12"/>
      <c r="G28" s="17">
        <f>Tableau523894[[#This Row],[Prix public HT unitaire]]-Tableau523894[[#This Row],[Prix public HT unitaire]]*Tableau523894[[#This Row],[Taux de remise]]</f>
        <v>0</v>
      </c>
      <c r="H28" s="17">
        <f>Tableau523894[[#This Row],[Prix unitaire total HT]]*1.2</f>
        <v>0</v>
      </c>
    </row>
    <row r="29" spans="2:8" ht="12.5" x14ac:dyDescent="0.25">
      <c r="B29" s="13">
        <v>24</v>
      </c>
      <c r="C29" s="9"/>
      <c r="D29" s="10"/>
      <c r="E29" s="11"/>
      <c r="F29" s="12"/>
      <c r="G29" s="17">
        <f>Tableau523894[[#This Row],[Prix public HT unitaire]]-Tableau523894[[#This Row],[Prix public HT unitaire]]*Tableau523894[[#This Row],[Taux de remise]]</f>
        <v>0</v>
      </c>
      <c r="H29" s="17">
        <f>Tableau523894[[#This Row],[Prix unitaire total HT]]*1.2</f>
        <v>0</v>
      </c>
    </row>
    <row r="30" spans="2:8" ht="12.5" x14ac:dyDescent="0.25">
      <c r="B30" s="13">
        <v>25</v>
      </c>
      <c r="C30" s="9"/>
      <c r="D30" s="10"/>
      <c r="E30" s="11"/>
      <c r="F30" s="12"/>
      <c r="G30" s="17">
        <f>Tableau523894[[#This Row],[Prix public HT unitaire]]-Tableau523894[[#This Row],[Prix public HT unitaire]]*Tableau523894[[#This Row],[Taux de remise]]</f>
        <v>0</v>
      </c>
      <c r="H30" s="17">
        <f>Tableau523894[[#This Row],[Prix unitaire total HT]]*1.2</f>
        <v>0</v>
      </c>
    </row>
    <row r="31" spans="2:8" ht="12.5" x14ac:dyDescent="0.25">
      <c r="B31" s="13">
        <v>26</v>
      </c>
      <c r="C31" s="9"/>
      <c r="D31" s="10"/>
      <c r="E31" s="11"/>
      <c r="F31" s="12"/>
      <c r="G31" s="17">
        <f>Tableau523894[[#This Row],[Prix public HT unitaire]]-Tableau523894[[#This Row],[Prix public HT unitaire]]*Tableau523894[[#This Row],[Taux de remise]]</f>
        <v>0</v>
      </c>
      <c r="H31" s="17">
        <f>Tableau523894[[#This Row],[Prix unitaire total HT]]*1.2</f>
        <v>0</v>
      </c>
    </row>
    <row r="32" spans="2:8" ht="12.5" x14ac:dyDescent="0.25">
      <c r="B32" s="13">
        <v>27</v>
      </c>
      <c r="C32" s="9"/>
      <c r="D32" s="10"/>
      <c r="E32" s="11"/>
      <c r="F32" s="12"/>
      <c r="G32" s="17">
        <f>Tableau523894[[#This Row],[Prix public HT unitaire]]-Tableau523894[[#This Row],[Prix public HT unitaire]]*Tableau523894[[#This Row],[Taux de remise]]</f>
        <v>0</v>
      </c>
      <c r="H32" s="17">
        <f>Tableau523894[[#This Row],[Prix unitaire total HT]]*1.2</f>
        <v>0</v>
      </c>
    </row>
    <row r="33" spans="2:8" ht="12.5" x14ac:dyDescent="0.25">
      <c r="B33" s="13">
        <v>28</v>
      </c>
      <c r="C33" s="9"/>
      <c r="D33" s="10"/>
      <c r="E33" s="11"/>
      <c r="F33" s="12"/>
      <c r="G33" s="17">
        <f>Tableau523894[[#This Row],[Prix public HT unitaire]]-Tableau523894[[#This Row],[Prix public HT unitaire]]*Tableau523894[[#This Row],[Taux de remise]]</f>
        <v>0</v>
      </c>
      <c r="H33" s="17">
        <f>Tableau523894[[#This Row],[Prix unitaire total HT]]*1.2</f>
        <v>0</v>
      </c>
    </row>
    <row r="34" spans="2:8" ht="12.5" x14ac:dyDescent="0.25">
      <c r="B34" s="13">
        <v>29</v>
      </c>
      <c r="C34" s="9"/>
      <c r="D34" s="10"/>
      <c r="E34" s="11"/>
      <c r="F34" s="12"/>
      <c r="G34" s="17">
        <f>Tableau523894[[#This Row],[Prix public HT unitaire]]-Tableau523894[[#This Row],[Prix public HT unitaire]]*Tableau523894[[#This Row],[Taux de remise]]</f>
        <v>0</v>
      </c>
      <c r="H34" s="17">
        <f>Tableau523894[[#This Row],[Prix unitaire total HT]]*1.2</f>
        <v>0</v>
      </c>
    </row>
    <row r="35" spans="2:8" ht="12.5" x14ac:dyDescent="0.25">
      <c r="B35" s="13">
        <v>30</v>
      </c>
      <c r="C35" s="9"/>
      <c r="D35" s="10"/>
      <c r="E35" s="11"/>
      <c r="F35" s="12"/>
      <c r="G35" s="17">
        <f>Tableau523894[[#This Row],[Prix public HT unitaire]]-Tableau523894[[#This Row],[Prix public HT unitaire]]*Tableau523894[[#This Row],[Taux de remise]]</f>
        <v>0</v>
      </c>
      <c r="H35" s="17">
        <f>Tableau523894[[#This Row],[Prix unitaire total HT]]*1.2</f>
        <v>0</v>
      </c>
    </row>
    <row r="36" spans="2:8" ht="12.5" x14ac:dyDescent="0.25">
      <c r="B36" s="13">
        <v>31</v>
      </c>
      <c r="C36" s="9"/>
      <c r="D36" s="10"/>
      <c r="E36" s="11"/>
      <c r="F36" s="12"/>
      <c r="G36" s="17">
        <f>Tableau523894[[#This Row],[Prix public HT unitaire]]-Tableau523894[[#This Row],[Prix public HT unitaire]]*Tableau523894[[#This Row],[Taux de remise]]</f>
        <v>0</v>
      </c>
      <c r="H36" s="17">
        <f>Tableau523894[[#This Row],[Prix unitaire total HT]]*1.2</f>
        <v>0</v>
      </c>
    </row>
    <row r="37" spans="2:8" ht="12.5" x14ac:dyDescent="0.25">
      <c r="B37" s="13">
        <v>32</v>
      </c>
      <c r="C37" s="9"/>
      <c r="D37" s="10"/>
      <c r="E37" s="11"/>
      <c r="F37" s="12"/>
      <c r="G37" s="17">
        <f>Tableau523894[[#This Row],[Prix public HT unitaire]]-Tableau523894[[#This Row],[Prix public HT unitaire]]*Tableau523894[[#This Row],[Taux de remise]]</f>
        <v>0</v>
      </c>
      <c r="H37" s="17">
        <f>Tableau523894[[#This Row],[Prix unitaire total HT]]*1.2</f>
        <v>0</v>
      </c>
    </row>
    <row r="38" spans="2:8" ht="12.5" x14ac:dyDescent="0.25">
      <c r="B38" s="13">
        <v>33</v>
      </c>
      <c r="C38" s="9"/>
      <c r="D38" s="10"/>
      <c r="E38" s="11"/>
      <c r="F38" s="12"/>
      <c r="G38" s="17">
        <f>Tableau523894[[#This Row],[Prix public HT unitaire]]-Tableau523894[[#This Row],[Prix public HT unitaire]]*Tableau523894[[#This Row],[Taux de remise]]</f>
        <v>0</v>
      </c>
      <c r="H38" s="17">
        <f>Tableau523894[[#This Row],[Prix unitaire total HT]]*1.2</f>
        <v>0</v>
      </c>
    </row>
    <row r="39" spans="2:8" ht="12.5" x14ac:dyDescent="0.25">
      <c r="B39" s="13">
        <v>34</v>
      </c>
      <c r="C39" s="9"/>
      <c r="D39" s="10"/>
      <c r="E39" s="11"/>
      <c r="F39" s="12"/>
      <c r="G39" s="17">
        <f>Tableau523894[[#This Row],[Prix public HT unitaire]]-Tableau523894[[#This Row],[Prix public HT unitaire]]*Tableau523894[[#This Row],[Taux de remise]]</f>
        <v>0</v>
      </c>
      <c r="H39" s="17">
        <f>Tableau523894[[#This Row],[Prix unitaire total HT]]*1.2</f>
        <v>0</v>
      </c>
    </row>
    <row r="40" spans="2:8" ht="13" thickBot="1" x14ac:dyDescent="0.3">
      <c r="B40" s="13">
        <v>35</v>
      </c>
      <c r="C40" s="9"/>
      <c r="D40" s="10"/>
      <c r="E40" s="11"/>
      <c r="F40" s="12"/>
      <c r="G40" s="17">
        <f>Tableau523894[[#This Row],[Prix public HT unitaire]]-Tableau523894[[#This Row],[Prix public HT unitaire]]*Tableau523894[[#This Row],[Taux de remise]]</f>
        <v>0</v>
      </c>
      <c r="H40" s="17">
        <f>Tableau523894[[#This Row],[Prix unitaire total HT]]*1.2</f>
        <v>0</v>
      </c>
    </row>
    <row r="41" spans="2:8" ht="12.5" x14ac:dyDescent="0.25">
      <c r="B41" s="13">
        <v>36</v>
      </c>
      <c r="C41" s="9"/>
      <c r="D41" s="10"/>
      <c r="E41" s="11"/>
      <c r="F41" s="12"/>
      <c r="G41" s="17">
        <f>Tableau523894[[#This Row],[Prix public HT unitaire]]-Tableau523894[[#This Row],[Prix public HT unitaire]]*Tableau523894[[#This Row],[Taux de remise]]</f>
        <v>0</v>
      </c>
      <c r="H41" s="17">
        <f>Tableau523894[[#This Row],[Prix unitaire total HT]]*1.2</f>
        <v>0</v>
      </c>
    </row>
    <row r="42" spans="2:8" ht="12.5" x14ac:dyDescent="0.25">
      <c r="B42" s="13">
        <v>37</v>
      </c>
      <c r="C42" s="9"/>
      <c r="D42" s="10"/>
      <c r="E42" s="11"/>
      <c r="F42" s="12"/>
      <c r="G42" s="17">
        <f>Tableau523894[[#This Row],[Prix public HT unitaire]]-Tableau523894[[#This Row],[Prix public HT unitaire]]*Tableau523894[[#This Row],[Taux de remise]]</f>
        <v>0</v>
      </c>
      <c r="H42" s="17">
        <f>Tableau523894[[#This Row],[Prix unitaire total HT]]*1.2</f>
        <v>0</v>
      </c>
    </row>
    <row r="43" spans="2:8" ht="12.5" x14ac:dyDescent="0.25">
      <c r="B43" s="13">
        <v>38</v>
      </c>
      <c r="C43" s="9"/>
      <c r="D43" s="10"/>
      <c r="E43" s="11"/>
      <c r="F43" s="12"/>
      <c r="G43" s="17">
        <f>Tableau523894[[#This Row],[Prix public HT unitaire]]-Tableau523894[[#This Row],[Prix public HT unitaire]]*Tableau523894[[#This Row],[Taux de remise]]</f>
        <v>0</v>
      </c>
      <c r="H43" s="17">
        <f>Tableau523894[[#This Row],[Prix unitaire total HT]]*1.2</f>
        <v>0</v>
      </c>
    </row>
    <row r="44" spans="2:8" ht="12.5" x14ac:dyDescent="0.25">
      <c r="B44" s="13">
        <v>39</v>
      </c>
      <c r="C44" s="9"/>
      <c r="D44" s="10"/>
      <c r="E44" s="11"/>
      <c r="F44" s="12"/>
      <c r="G44" s="17">
        <f>Tableau523894[[#This Row],[Prix public HT unitaire]]-Tableau523894[[#This Row],[Prix public HT unitaire]]*Tableau523894[[#This Row],[Taux de remise]]</f>
        <v>0</v>
      </c>
      <c r="H44" s="17">
        <f>Tableau523894[[#This Row],[Prix unitaire total HT]]*1.2</f>
        <v>0</v>
      </c>
    </row>
    <row r="45" spans="2:8" ht="12.5" x14ac:dyDescent="0.25">
      <c r="B45" s="13">
        <v>40</v>
      </c>
      <c r="C45" s="9"/>
      <c r="D45" s="10"/>
      <c r="E45" s="11"/>
      <c r="F45" s="12"/>
      <c r="G45" s="17">
        <f>Tableau523894[[#This Row],[Prix public HT unitaire]]-Tableau523894[[#This Row],[Prix public HT unitaire]]*Tableau523894[[#This Row],[Taux de remise]]</f>
        <v>0</v>
      </c>
      <c r="H45" s="17">
        <f>Tableau523894[[#This Row],[Prix unitaire total HT]]*1.2</f>
        <v>0</v>
      </c>
    </row>
    <row r="46" spans="2:8" ht="12.5" x14ac:dyDescent="0.25">
      <c r="B46" s="13">
        <v>41</v>
      </c>
      <c r="C46" s="9"/>
      <c r="D46" s="10"/>
      <c r="E46" s="11"/>
      <c r="F46" s="12"/>
      <c r="G46" s="17">
        <f>Tableau523894[[#This Row],[Prix public HT unitaire]]-Tableau523894[[#This Row],[Prix public HT unitaire]]*Tableau523894[[#This Row],[Taux de remise]]</f>
        <v>0</v>
      </c>
      <c r="H46" s="17">
        <f>Tableau523894[[#This Row],[Prix unitaire total HT]]*1.2</f>
        <v>0</v>
      </c>
    </row>
    <row r="47" spans="2:8" ht="12.5" x14ac:dyDescent="0.25">
      <c r="B47" s="13">
        <v>42</v>
      </c>
      <c r="C47" s="9"/>
      <c r="D47" s="10"/>
      <c r="E47" s="11"/>
      <c r="F47" s="12"/>
      <c r="G47" s="17">
        <f>Tableau523894[[#This Row],[Prix public HT unitaire]]-Tableau523894[[#This Row],[Prix public HT unitaire]]*Tableau523894[[#This Row],[Taux de remise]]</f>
        <v>0</v>
      </c>
      <c r="H47" s="17">
        <f>Tableau523894[[#This Row],[Prix unitaire total HT]]*1.2</f>
        <v>0</v>
      </c>
    </row>
    <row r="48" spans="2:8" ht="12.5" x14ac:dyDescent="0.25">
      <c r="B48" s="13">
        <v>43</v>
      </c>
      <c r="C48" s="9"/>
      <c r="D48" s="10"/>
      <c r="E48" s="11"/>
      <c r="F48" s="12"/>
      <c r="G48" s="17">
        <f>Tableau523894[[#This Row],[Prix public HT unitaire]]-Tableau523894[[#This Row],[Prix public HT unitaire]]*Tableau523894[[#This Row],[Taux de remise]]</f>
        <v>0</v>
      </c>
      <c r="H48" s="17">
        <f>Tableau523894[[#This Row],[Prix unitaire total HT]]*1.2</f>
        <v>0</v>
      </c>
    </row>
    <row r="49" spans="2:8" ht="12.5" x14ac:dyDescent="0.25">
      <c r="B49" s="13">
        <v>44</v>
      </c>
      <c r="C49" s="9"/>
      <c r="D49" s="10"/>
      <c r="E49" s="11"/>
      <c r="F49" s="12"/>
      <c r="G49" s="17">
        <f>Tableau523894[[#This Row],[Prix public HT unitaire]]-Tableau523894[[#This Row],[Prix public HT unitaire]]*Tableau523894[[#This Row],[Taux de remise]]</f>
        <v>0</v>
      </c>
      <c r="H49" s="17">
        <f>Tableau523894[[#This Row],[Prix unitaire total HT]]*1.2</f>
        <v>0</v>
      </c>
    </row>
    <row r="50" spans="2:8" ht="12.5" x14ac:dyDescent="0.25">
      <c r="B50" s="13">
        <v>45</v>
      </c>
      <c r="C50" s="9"/>
      <c r="D50" s="10"/>
      <c r="E50" s="11"/>
      <c r="F50" s="12"/>
      <c r="G50" s="17">
        <f>Tableau523894[[#This Row],[Prix public HT unitaire]]-Tableau523894[[#This Row],[Prix public HT unitaire]]*Tableau523894[[#This Row],[Taux de remise]]</f>
        <v>0</v>
      </c>
      <c r="H50" s="17">
        <f>Tableau523894[[#This Row],[Prix unitaire total HT]]*1.2</f>
        <v>0</v>
      </c>
    </row>
    <row r="51" spans="2:8" ht="12.5" x14ac:dyDescent="0.25">
      <c r="B51" s="13">
        <v>46</v>
      </c>
      <c r="C51" s="9"/>
      <c r="D51" s="10"/>
      <c r="E51" s="11"/>
      <c r="F51" s="12"/>
      <c r="G51" s="17">
        <f>Tableau523894[[#This Row],[Prix public HT unitaire]]-Tableau523894[[#This Row],[Prix public HT unitaire]]*Tableau523894[[#This Row],[Taux de remise]]</f>
        <v>0</v>
      </c>
      <c r="H51" s="17">
        <f>Tableau523894[[#This Row],[Prix unitaire total HT]]*1.2</f>
        <v>0</v>
      </c>
    </row>
    <row r="52" spans="2:8" ht="12.5" x14ac:dyDescent="0.25">
      <c r="B52" s="13">
        <v>47</v>
      </c>
      <c r="C52" s="9"/>
      <c r="D52" s="10"/>
      <c r="E52" s="11"/>
      <c r="F52" s="12"/>
      <c r="G52" s="17">
        <f>Tableau523894[[#This Row],[Prix public HT unitaire]]-Tableau523894[[#This Row],[Prix public HT unitaire]]*Tableau523894[[#This Row],[Taux de remise]]</f>
        <v>0</v>
      </c>
      <c r="H52" s="17">
        <f>Tableau523894[[#This Row],[Prix unitaire total HT]]*1.2</f>
        <v>0</v>
      </c>
    </row>
    <row r="53" spans="2:8" ht="12.5" x14ac:dyDescent="0.25">
      <c r="B53" s="13">
        <v>48</v>
      </c>
      <c r="C53" s="9"/>
      <c r="D53" s="10"/>
      <c r="E53" s="11"/>
      <c r="F53" s="12"/>
      <c r="G53" s="17">
        <f>Tableau523894[[#This Row],[Prix public HT unitaire]]-Tableau523894[[#This Row],[Prix public HT unitaire]]*Tableau523894[[#This Row],[Taux de remise]]</f>
        <v>0</v>
      </c>
      <c r="H53" s="17">
        <f>Tableau523894[[#This Row],[Prix unitaire total HT]]*1.2</f>
        <v>0</v>
      </c>
    </row>
    <row r="54" spans="2:8" ht="12.5" x14ac:dyDescent="0.25">
      <c r="B54" s="13">
        <v>49</v>
      </c>
      <c r="C54" s="9"/>
      <c r="D54" s="10"/>
      <c r="E54" s="11"/>
      <c r="F54" s="12"/>
      <c r="G54" s="17">
        <f>Tableau523894[[#This Row],[Prix public HT unitaire]]-Tableau523894[[#This Row],[Prix public HT unitaire]]*Tableau523894[[#This Row],[Taux de remise]]</f>
        <v>0</v>
      </c>
      <c r="H54" s="17">
        <f>Tableau523894[[#This Row],[Prix unitaire total HT]]*1.2</f>
        <v>0</v>
      </c>
    </row>
    <row r="55" spans="2:8" ht="12.5" x14ac:dyDescent="0.25">
      <c r="B55" s="13">
        <v>50</v>
      </c>
      <c r="C55" s="9"/>
      <c r="D55" s="10"/>
      <c r="E55" s="11"/>
      <c r="F55" s="12"/>
      <c r="G55" s="17">
        <f>Tableau523894[[#This Row],[Prix public HT unitaire]]-Tableau523894[[#This Row],[Prix public HT unitaire]]*Tableau523894[[#This Row],[Taux de remise]]</f>
        <v>0</v>
      </c>
      <c r="H55" s="17">
        <f>Tableau523894[[#This Row],[Prix unitaire total HT]]*1.2</f>
        <v>0</v>
      </c>
    </row>
  </sheetData>
  <mergeCells count="2">
    <mergeCell ref="C2:H2"/>
    <mergeCell ref="C4:H4"/>
  </mergeCells>
  <pageMargins left="0.31496062992125984" right="0.31496062992125984" top="0.74803149606299213" bottom="0.74803149606299213" header="0.31496062992125984" footer="0.31496062992125984"/>
  <pageSetup paperSize="9" scale="75" orientation="landscape" horizontalDpi="4294967293" verticalDpi="0" r:id="rId1"/>
  <headerFooter>
    <oddHeader>&amp;CUMLP - BPU - LOT 1</oddHeader>
    <oddFooter>&amp;RDécembre 2025 -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10F54-2954-4CEC-AEC4-CED0A571D524}">
  <dimension ref="B2:H27"/>
  <sheetViews>
    <sheetView showGridLines="0" zoomScale="85" zoomScaleNormal="85" workbookViewId="0">
      <selection activeCell="C16" sqref="C16"/>
    </sheetView>
  </sheetViews>
  <sheetFormatPr baseColWidth="10" defaultColWidth="11.453125" defaultRowHeight="10" x14ac:dyDescent="0.2"/>
  <cols>
    <col min="1" max="1" width="2.90625" style="1" customWidth="1"/>
    <col min="2" max="2" width="9.08984375" style="1" bestFit="1" customWidth="1"/>
    <col min="3" max="3" width="66.36328125" style="1" customWidth="1"/>
    <col min="4" max="4" width="14.36328125" style="3" customWidth="1"/>
    <col min="5" max="5" width="14.36328125" style="4" customWidth="1"/>
    <col min="6" max="7" width="14.36328125" style="3" customWidth="1"/>
    <col min="8" max="16384" width="11.453125" style="1"/>
  </cols>
  <sheetData>
    <row r="2" spans="2:8" ht="51.65" customHeight="1" x14ac:dyDescent="0.5">
      <c r="C2" s="44" t="s">
        <v>22</v>
      </c>
      <c r="D2" s="45"/>
      <c r="E2" s="45"/>
      <c r="F2" s="45"/>
      <c r="G2" s="45"/>
    </row>
    <row r="3" spans="2:8" ht="25.5" customHeight="1" x14ac:dyDescent="0.3">
      <c r="C3" s="47"/>
      <c r="D3" s="47"/>
      <c r="E3" s="47"/>
      <c r="F3" s="47"/>
      <c r="G3" s="47"/>
    </row>
    <row r="4" spans="2:8" ht="52.5" customHeight="1" x14ac:dyDescent="0.2">
      <c r="C4" s="46" t="s">
        <v>30</v>
      </c>
      <c r="D4" s="46"/>
      <c r="E4" s="46"/>
      <c r="F4" s="46"/>
      <c r="G4" s="46"/>
      <c r="H4" s="46"/>
    </row>
    <row r="7" spans="2:8" s="2" customFormat="1" ht="25" x14ac:dyDescent="0.2">
      <c r="B7" s="14" t="s">
        <v>5</v>
      </c>
      <c r="C7" s="6" t="s">
        <v>2</v>
      </c>
      <c r="D7" s="7" t="s">
        <v>3</v>
      </c>
      <c r="E7" s="8" t="s">
        <v>0</v>
      </c>
      <c r="F7" s="7" t="s">
        <v>6</v>
      </c>
      <c r="G7" s="7" t="s">
        <v>1</v>
      </c>
    </row>
    <row r="8" spans="2:8" ht="12.5" x14ac:dyDescent="0.25">
      <c r="B8" s="13">
        <v>1</v>
      </c>
      <c r="C8" s="10" t="s">
        <v>29</v>
      </c>
      <c r="D8" s="11"/>
      <c r="E8" s="12"/>
      <c r="F8" s="17">
        <f>Tableau5245[[#This Row],[Prix public HT unitaire]]-Tableau5245[[#This Row],[Prix public HT unitaire]]*Tableau5245[[#This Row],[Taux de remise]]</f>
        <v>0</v>
      </c>
      <c r="G8" s="17">
        <f>F8*1.2</f>
        <v>0</v>
      </c>
    </row>
    <row r="9" spans="2:8" ht="12.5" x14ac:dyDescent="0.25">
      <c r="B9" s="13">
        <v>2</v>
      </c>
      <c r="C9" s="10" t="s">
        <v>31</v>
      </c>
      <c r="D9" s="11"/>
      <c r="E9" s="12"/>
      <c r="F9" s="17">
        <f>Tableau5245[[#This Row],[Prix public HT unitaire]]-Tableau5245[[#This Row],[Prix public HT unitaire]]*Tableau5245[[#This Row],[Taux de remise]]</f>
        <v>0</v>
      </c>
      <c r="G9" s="17">
        <f t="shared" ref="G9:G27" si="0">F9*1.2</f>
        <v>0</v>
      </c>
    </row>
    <row r="10" spans="2:8" ht="12.5" x14ac:dyDescent="0.25">
      <c r="B10" s="13">
        <v>3</v>
      </c>
      <c r="C10" s="10" t="s">
        <v>32</v>
      </c>
      <c r="D10" s="11"/>
      <c r="E10" s="12"/>
      <c r="F10" s="17">
        <f>Tableau5245[[#This Row],[Prix public HT unitaire]]-Tableau5245[[#This Row],[Prix public HT unitaire]]*Tableau5245[[#This Row],[Taux de remise]]</f>
        <v>0</v>
      </c>
      <c r="G10" s="17">
        <f t="shared" si="0"/>
        <v>0</v>
      </c>
    </row>
    <row r="11" spans="2:8" ht="12.5" x14ac:dyDescent="0.25">
      <c r="B11" s="13">
        <v>4</v>
      </c>
      <c r="C11" s="10" t="s">
        <v>34</v>
      </c>
      <c r="D11" s="11"/>
      <c r="E11" s="12"/>
      <c r="F11" s="17">
        <f>Tableau5245[[#This Row],[Prix public HT unitaire]]-Tableau5245[[#This Row],[Prix public HT unitaire]]*Tableau5245[[#This Row],[Taux de remise]]</f>
        <v>0</v>
      </c>
      <c r="G11" s="17">
        <f t="shared" si="0"/>
        <v>0</v>
      </c>
    </row>
    <row r="12" spans="2:8" ht="12.5" x14ac:dyDescent="0.25">
      <c r="B12" s="13">
        <v>5</v>
      </c>
      <c r="C12" s="10" t="s">
        <v>35</v>
      </c>
      <c r="D12" s="11"/>
      <c r="E12" s="12"/>
      <c r="F12" s="17">
        <f>Tableau5245[[#This Row],[Prix public HT unitaire]]-Tableau5245[[#This Row],[Prix public HT unitaire]]*Tableau5245[[#This Row],[Taux de remise]]</f>
        <v>0</v>
      </c>
      <c r="G12" s="17">
        <f t="shared" si="0"/>
        <v>0</v>
      </c>
    </row>
    <row r="13" spans="2:8" ht="12.5" x14ac:dyDescent="0.25">
      <c r="B13" s="13">
        <v>6</v>
      </c>
      <c r="C13" s="10" t="s">
        <v>32</v>
      </c>
      <c r="D13" s="11"/>
      <c r="E13" s="12"/>
      <c r="F13" s="17">
        <f>Tableau5245[[#This Row],[Prix public HT unitaire]]-Tableau5245[[#This Row],[Prix public HT unitaire]]*Tableau5245[[#This Row],[Taux de remise]]</f>
        <v>0</v>
      </c>
      <c r="G13" s="17">
        <f t="shared" si="0"/>
        <v>0</v>
      </c>
    </row>
    <row r="14" spans="2:8" ht="12.5" x14ac:dyDescent="0.25">
      <c r="B14" s="13">
        <v>7</v>
      </c>
      <c r="C14" s="10" t="s">
        <v>36</v>
      </c>
      <c r="D14" s="11"/>
      <c r="E14" s="12"/>
      <c r="F14" s="17">
        <f>Tableau5245[[#This Row],[Prix public HT unitaire]]-Tableau5245[[#This Row],[Prix public HT unitaire]]*Tableau5245[[#This Row],[Taux de remise]]</f>
        <v>0</v>
      </c>
      <c r="G14" s="17">
        <f t="shared" si="0"/>
        <v>0</v>
      </c>
    </row>
    <row r="15" spans="2:8" ht="12.5" x14ac:dyDescent="0.25">
      <c r="B15" s="13">
        <v>8</v>
      </c>
      <c r="C15" s="10" t="s">
        <v>37</v>
      </c>
      <c r="D15" s="11"/>
      <c r="E15" s="12"/>
      <c r="F15" s="17">
        <f>Tableau5245[[#This Row],[Prix public HT unitaire]]-Tableau5245[[#This Row],[Prix public HT unitaire]]*Tableau5245[[#This Row],[Taux de remise]]</f>
        <v>0</v>
      </c>
      <c r="G15" s="17">
        <f t="shared" si="0"/>
        <v>0</v>
      </c>
    </row>
    <row r="16" spans="2:8" ht="12.5" x14ac:dyDescent="0.25">
      <c r="B16" s="13">
        <v>9</v>
      </c>
      <c r="C16" s="10"/>
      <c r="D16" s="11"/>
      <c r="E16" s="12"/>
      <c r="F16" s="17">
        <f>Tableau5245[[#This Row],[Prix public HT unitaire]]-Tableau5245[[#This Row],[Prix public HT unitaire]]*Tableau5245[[#This Row],[Taux de remise]]</f>
        <v>0</v>
      </c>
      <c r="G16" s="17">
        <f t="shared" si="0"/>
        <v>0</v>
      </c>
    </row>
    <row r="17" spans="2:7" ht="12.5" x14ac:dyDescent="0.25">
      <c r="B17" s="13">
        <v>10</v>
      </c>
      <c r="C17" s="10"/>
      <c r="D17" s="11"/>
      <c r="E17" s="12"/>
      <c r="F17" s="17">
        <f>Tableau5245[[#This Row],[Prix public HT unitaire]]-Tableau5245[[#This Row],[Prix public HT unitaire]]*Tableau5245[[#This Row],[Taux de remise]]</f>
        <v>0</v>
      </c>
      <c r="G17" s="17">
        <f t="shared" si="0"/>
        <v>0</v>
      </c>
    </row>
    <row r="18" spans="2:7" ht="12.5" x14ac:dyDescent="0.25">
      <c r="B18" s="13">
        <v>11</v>
      </c>
      <c r="C18" s="10"/>
      <c r="D18" s="11"/>
      <c r="E18" s="12"/>
      <c r="F18" s="17">
        <f>Tableau5245[[#This Row],[Prix public HT unitaire]]-Tableau5245[[#This Row],[Prix public HT unitaire]]*Tableau5245[[#This Row],[Taux de remise]]</f>
        <v>0</v>
      </c>
      <c r="G18" s="17">
        <f t="shared" si="0"/>
        <v>0</v>
      </c>
    </row>
    <row r="19" spans="2:7" ht="12.5" x14ac:dyDescent="0.25">
      <c r="B19" s="13">
        <v>12</v>
      </c>
      <c r="C19" s="10"/>
      <c r="D19" s="11"/>
      <c r="E19" s="12"/>
      <c r="F19" s="17">
        <f>Tableau5245[[#This Row],[Prix public HT unitaire]]-Tableau5245[[#This Row],[Prix public HT unitaire]]*Tableau5245[[#This Row],[Taux de remise]]</f>
        <v>0</v>
      </c>
      <c r="G19" s="17">
        <f t="shared" si="0"/>
        <v>0</v>
      </c>
    </row>
    <row r="20" spans="2:7" ht="12.5" x14ac:dyDescent="0.25">
      <c r="B20" s="13">
        <v>13</v>
      </c>
      <c r="C20" s="10"/>
      <c r="D20" s="11"/>
      <c r="E20" s="12"/>
      <c r="F20" s="17">
        <f>Tableau5245[[#This Row],[Prix public HT unitaire]]-Tableau5245[[#This Row],[Prix public HT unitaire]]*Tableau5245[[#This Row],[Taux de remise]]</f>
        <v>0</v>
      </c>
      <c r="G20" s="17">
        <f t="shared" si="0"/>
        <v>0</v>
      </c>
    </row>
    <row r="21" spans="2:7" ht="12.5" x14ac:dyDescent="0.25">
      <c r="B21" s="13">
        <v>14</v>
      </c>
      <c r="C21" s="10"/>
      <c r="D21" s="11"/>
      <c r="E21" s="12"/>
      <c r="F21" s="17">
        <f>Tableau5245[[#This Row],[Prix public HT unitaire]]-Tableau5245[[#This Row],[Prix public HT unitaire]]*Tableau5245[[#This Row],[Taux de remise]]</f>
        <v>0</v>
      </c>
      <c r="G21" s="17">
        <f t="shared" si="0"/>
        <v>0</v>
      </c>
    </row>
    <row r="22" spans="2:7" ht="12.5" x14ac:dyDescent="0.25">
      <c r="B22" s="13">
        <v>15</v>
      </c>
      <c r="C22" s="10"/>
      <c r="D22" s="11"/>
      <c r="E22" s="12"/>
      <c r="F22" s="17">
        <f>Tableau5245[[#This Row],[Prix public HT unitaire]]-Tableau5245[[#This Row],[Prix public HT unitaire]]*Tableau5245[[#This Row],[Taux de remise]]</f>
        <v>0</v>
      </c>
      <c r="G22" s="17">
        <f t="shared" si="0"/>
        <v>0</v>
      </c>
    </row>
    <row r="23" spans="2:7" ht="12.5" x14ac:dyDescent="0.25">
      <c r="B23" s="13">
        <v>16</v>
      </c>
      <c r="C23" s="10"/>
      <c r="D23" s="11"/>
      <c r="E23" s="12"/>
      <c r="F23" s="17">
        <f>Tableau5245[[#This Row],[Prix public HT unitaire]]-Tableau5245[[#This Row],[Prix public HT unitaire]]*Tableau5245[[#This Row],[Taux de remise]]</f>
        <v>0</v>
      </c>
      <c r="G23" s="17">
        <f t="shared" si="0"/>
        <v>0</v>
      </c>
    </row>
    <row r="24" spans="2:7" ht="12.5" x14ac:dyDescent="0.25">
      <c r="B24" s="13">
        <v>17</v>
      </c>
      <c r="C24" s="10"/>
      <c r="D24" s="11"/>
      <c r="E24" s="12"/>
      <c r="F24" s="17">
        <f>Tableau5245[[#This Row],[Prix public HT unitaire]]-Tableau5245[[#This Row],[Prix public HT unitaire]]*Tableau5245[[#This Row],[Taux de remise]]</f>
        <v>0</v>
      </c>
      <c r="G24" s="17">
        <f t="shared" si="0"/>
        <v>0</v>
      </c>
    </row>
    <row r="25" spans="2:7" ht="12.5" x14ac:dyDescent="0.25">
      <c r="B25" s="13">
        <v>18</v>
      </c>
      <c r="C25" s="10"/>
      <c r="D25" s="11"/>
      <c r="E25" s="12"/>
      <c r="F25" s="17">
        <f>Tableau5245[[#This Row],[Prix public HT unitaire]]-Tableau5245[[#This Row],[Prix public HT unitaire]]*Tableau5245[[#This Row],[Taux de remise]]</f>
        <v>0</v>
      </c>
      <c r="G25" s="17">
        <f t="shared" si="0"/>
        <v>0</v>
      </c>
    </row>
    <row r="26" spans="2:7" ht="12.5" x14ac:dyDescent="0.25">
      <c r="B26" s="13">
        <v>19</v>
      </c>
      <c r="C26" s="10"/>
      <c r="D26" s="11"/>
      <c r="E26" s="12"/>
      <c r="F26" s="17">
        <f>Tableau5245[[#This Row],[Prix public HT unitaire]]-Tableau5245[[#This Row],[Prix public HT unitaire]]*Tableau5245[[#This Row],[Taux de remise]]</f>
        <v>0</v>
      </c>
      <c r="G26" s="17">
        <f t="shared" si="0"/>
        <v>0</v>
      </c>
    </row>
    <row r="27" spans="2:7" ht="12.5" x14ac:dyDescent="0.25">
      <c r="B27" s="13">
        <v>20</v>
      </c>
      <c r="C27" s="10"/>
      <c r="D27" s="11"/>
      <c r="E27" s="12"/>
      <c r="F27" s="17">
        <f>Tableau5245[[#This Row],[Prix public HT unitaire]]-Tableau5245[[#This Row],[Prix public HT unitaire]]*Tableau5245[[#This Row],[Taux de remise]]</f>
        <v>0</v>
      </c>
      <c r="G27" s="17">
        <f t="shared" si="0"/>
        <v>0</v>
      </c>
    </row>
  </sheetData>
  <mergeCells count="3">
    <mergeCell ref="C3:G3"/>
    <mergeCell ref="C2:G2"/>
    <mergeCell ref="C4:H4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4294967293" verticalDpi="0" r:id="rId1"/>
  <headerFooter>
    <oddHeader>&amp;CUMLP - BPU - LOT 1</oddHeader>
    <oddFooter>&amp;C&amp;P&amp;RDécembre 2025 -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89FA816EF70B4292AA500E5CF6D352" ma:contentTypeVersion="2" ma:contentTypeDescription="Crée un document." ma:contentTypeScope="" ma:versionID="15d6c9a8c2b182b79fa41958e99fa28b">
  <xsd:schema xmlns:xsd="http://www.w3.org/2001/XMLSchema" xmlns:xs="http://www.w3.org/2001/XMLSchema" xmlns:p="http://schemas.microsoft.com/office/2006/metadata/properties" xmlns:ns2="92fec666-c963-41cb-bf52-6bbf57e08f11" targetNamespace="http://schemas.microsoft.com/office/2006/metadata/properties" ma:root="true" ma:fieldsID="9083b4146446d5474c0144e5b6169c15" ns2:_="">
    <xsd:import namespace="92fec666-c963-41cb-bf52-6bbf57e08f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ec666-c963-41cb-bf52-6bbf57e08f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95F02E-DF33-496D-863A-F8F6E9CBD6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9D2E73-A1BB-4A03-986A-E0FB64A01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fec666-c963-41cb-bf52-6bbf57e08f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215F10C-A18A-4D70-BB9B-7F7A223D97B1}">
  <ds:schemaRefs>
    <ds:schemaRef ds:uri="92fec666-c963-41cb-bf52-6bbf57e08f11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elements/1.1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ENTETE</vt:lpstr>
      <vt:lpstr>1. SOLUTION TELEPHONIQUE</vt:lpstr>
      <vt:lpstr>2. POSTES</vt:lpstr>
      <vt:lpstr>3. PRESTATIONS</vt:lpstr>
      <vt:lpstr>'1. SOLUTION TELEPHONIQUE'!Impression_des_titres</vt:lpstr>
      <vt:lpstr>'2. POSTES'!Impression_des_titres</vt:lpstr>
      <vt:lpstr>'3. PRESTATIONS'!Impression_des_titres</vt:lpstr>
      <vt:lpstr>ENTETE!Zone_d_impression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 MENGET</dc:creator>
  <cp:lastModifiedBy>Muriel MENGET</cp:lastModifiedBy>
  <cp:lastPrinted>2022-07-27T10:27:58Z</cp:lastPrinted>
  <dcterms:created xsi:type="dcterms:W3CDTF">2009-04-18T08:58:39Z</dcterms:created>
  <dcterms:modified xsi:type="dcterms:W3CDTF">2026-01-20T13:33:56Z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0x0101006B89FA816EF70B4292AA500E5CF6D352</vt:lpwstr>
  </property>
</Properties>
</file>